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国勢調査人口　年齢別男女別人口" sheetId="1" r:id="rId1"/>
  </sheets>
  <definedNames>
    <definedName name="_xlnm.Print_Area" localSheetId="0">'国勢調査人口　年齢別男女別人口'!$A$1:$H$69</definedName>
  </definedNames>
  <calcPr fullCalcOnLoad="1"/>
</workbook>
</file>

<file path=xl/comments1.xml><?xml version="1.0" encoding="utf-8"?>
<comments xmlns="http://schemas.openxmlformats.org/spreadsheetml/2006/main">
  <authors>
    <author>守山市役所</author>
  </authors>
  <commentList>
    <comment ref="F69" authorId="0">
      <text>
        <r>
          <rPr>
            <b/>
            <sz val="9"/>
            <rFont val="ＭＳ Ｐゴシック"/>
            <family val="3"/>
          </rPr>
          <t>守山市役所: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<sst xmlns="http://schemas.openxmlformats.org/spreadsheetml/2006/main" count="141" uniqueCount="138">
  <si>
    <t>男</t>
  </si>
  <si>
    <t>女</t>
  </si>
  <si>
    <t>平均年齢</t>
  </si>
  <si>
    <t>年齢中位数</t>
  </si>
  <si>
    <t>（再 掲）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</si>
  <si>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</si>
  <si>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</si>
  <si>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</si>
  <si>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</si>
  <si>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</si>
  <si>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</si>
  <si>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</si>
  <si>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</si>
  <si>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</si>
  <si>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</si>
  <si>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</si>
  <si>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</si>
  <si>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</si>
  <si>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</si>
  <si>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</si>
  <si>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</si>
  <si>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</si>
  <si>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</si>
  <si>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</si>
  <si>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</si>
  <si>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</si>
  <si>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</si>
  <si>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</si>
  <si>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</si>
  <si>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</si>
  <si>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</si>
  <si>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</si>
  <si>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</si>
  <si>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</si>
  <si>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</si>
  <si>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</si>
  <si>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</si>
  <si>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</si>
  <si>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</si>
  <si>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</si>
  <si>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</si>
  <si>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</si>
  <si>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</si>
  <si>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</si>
  <si>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</si>
  <si>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</si>
  <si>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</si>
  <si>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</si>
  <si>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</si>
  <si>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</si>
  <si>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</si>
  <si>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</si>
  <si>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</si>
  <si>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</si>
  <si>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</si>
  <si>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</si>
  <si>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</si>
  <si>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</si>
  <si>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</si>
  <si>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</si>
  <si>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</si>
  <si>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</si>
  <si>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</si>
  <si>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</si>
  <si>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</si>
  <si>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</si>
  <si>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</si>
  <si>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</si>
  <si>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</si>
  <si>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</si>
  <si>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</si>
  <si>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</si>
  <si>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</si>
  <si>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</si>
  <si>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</si>
  <si>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</si>
  <si>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</si>
  <si>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</si>
  <si>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</si>
  <si>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</si>
  <si>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</si>
  <si>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</si>
  <si>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</si>
  <si>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</si>
  <si>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</si>
  <si>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</si>
  <si>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</si>
  <si>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</si>
  <si>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</si>
  <si>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</si>
  <si>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</si>
  <si>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</si>
  <si>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</si>
  <si>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</si>
  <si>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</si>
  <si>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</si>
  <si>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</si>
  <si>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</si>
  <si>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</si>
  <si>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</si>
  <si>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</si>
  <si>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</si>
  <si>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</si>
  <si>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</si>
  <si>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</si>
  <si>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15～19歳</t>
  </si>
  <si>
    <t>35～39歳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</si>
  <si>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</si>
  <si>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</si>
  <si>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</si>
  <si>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</si>
  <si>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</si>
  <si>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</si>
  <si>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</si>
  <si>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</si>
  <si>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</si>
  <si>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5～9歳</t>
  </si>
  <si>
    <t>10～14歳</t>
  </si>
  <si>
    <t>20～24歳</t>
  </si>
  <si>
    <t>25～29歳</t>
  </si>
  <si>
    <t>30～34歳</t>
  </si>
  <si>
    <t>40～44歳</t>
  </si>
  <si>
    <t>45～49歳</t>
  </si>
  <si>
    <t>総　数</t>
  </si>
  <si>
    <t>総      数</t>
  </si>
  <si>
    <t>55～59歳</t>
  </si>
  <si>
    <t>0～4歳</t>
  </si>
  <si>
    <t>100歳以上</t>
  </si>
  <si>
    <t>15歳未満</t>
  </si>
  <si>
    <t>15～64歳</t>
  </si>
  <si>
    <t>65歳以上</t>
  </si>
  <si>
    <t>75歳以上</t>
  </si>
  <si>
    <r>
      <t>３. 国勢調査人口  年齢別(各歳)男女別人口</t>
    </r>
    <r>
      <rPr>
        <sz val="10.5"/>
        <rFont val="ＭＳゴシック"/>
        <family val="3"/>
      </rPr>
      <t xml:space="preserve">                                    </t>
    </r>
  </si>
  <si>
    <t>(令和２年)（単位：人、％、歳）</t>
  </si>
  <si>
    <t>44.1</t>
  </si>
  <si>
    <t>85歳以上</t>
  </si>
  <si>
    <t>20～69歳</t>
  </si>
  <si>
    <t>年齢不詳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</si>
</sst>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 ;[Red]\-#,##0\ "/>
    <numFmt numFmtId="181" formatCode="#,##0.0_ "/>
    <numFmt numFmtId="182" formatCode="#,##0.0_);[Red]\(#,##0.0\)"/>
    <numFmt numFmtId="183" formatCode="#,##0.00_);[Red]\(#,##0.00\)"/>
    <numFmt numFmtId="184" formatCode="[$€-2]\ #,##0.00_);[Red]\([$€-2]\ #,##0.00\)"/>
    <numFmt numFmtId="185" formatCode="#,##0_ "/>
    <numFmt numFmtId="186" formatCode="#,##0_);[Red]\(#,##0\)"/>
    <numFmt numFmtId="187" formatCode="#,##0_);\(#,##0\)"/>
    <numFmt numFmtId="188" formatCode="&quot;¥&quot;#,##0_);[Red]\(&quot;¥&quot;#,##0\)"/>
    <numFmt numFmtId="189" formatCode="#,##0;&quot;▲ &quot;#,##0"/>
    <numFmt numFmtId="190" formatCode="#,##0.00_ "/>
    <numFmt numFmtId="191" formatCode="0.0"/>
    <numFmt numFmtId="192" formatCode="0.00_ "/>
    <numFmt numFmtId="193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ゴシック"/>
      <family val="3"/>
    </font>
    <font>
      <sz val="11"/>
      <name val="ＭＳゴシック"/>
      <family val="3"/>
    </font>
    <font>
      <sz val="9"/>
      <name val="ＭＳゴシック"/>
      <family val="3"/>
    </font>
    <font>
      <sz val="10.5"/>
      <name val="ＭＳ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60" applyFont="1" applyAlignment="1">
      <alignment/>
      <protection/>
    </xf>
    <xf numFmtId="0" fontId="27" fillId="0" borderId="0" xfId="60" applyAlignment="1">
      <alignment/>
      <protection/>
    </xf>
    <xf numFmtId="0" fontId="3" fillId="0" borderId="0" xfId="60" applyFont="1" applyAlignment="1">
      <alignment horizontal="right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3" fontId="4" fillId="33" borderId="17" xfId="60" applyNumberFormat="1" applyFont="1" applyFill="1" applyBorder="1" applyAlignment="1">
      <alignment horizontal="right" vertical="center" wrapText="1"/>
      <protection/>
    </xf>
    <xf numFmtId="3" fontId="4" fillId="33" borderId="18" xfId="60" applyNumberFormat="1" applyFont="1" applyFill="1" applyBorder="1" applyAlignment="1">
      <alignment horizontal="right" vertical="center" wrapText="1"/>
      <protection/>
    </xf>
    <xf numFmtId="3" fontId="4" fillId="33" borderId="19" xfId="60" applyNumberFormat="1" applyFont="1" applyFill="1" applyBorder="1" applyAlignment="1">
      <alignment horizontal="right" vertical="center" wrapText="1"/>
      <protection/>
    </xf>
    <xf numFmtId="0" fontId="4" fillId="33" borderId="18" xfId="60" applyFont="1" applyFill="1" applyBorder="1" applyAlignment="1">
      <alignment horizontal="center" vertical="center" wrapText="1"/>
      <protection/>
    </xf>
    <xf numFmtId="3" fontId="4" fillId="33" borderId="20" xfId="60" applyNumberFormat="1" applyFont="1" applyFill="1" applyBorder="1" applyAlignment="1">
      <alignment horizontal="right" vertical="center" wrapText="1"/>
      <protection/>
    </xf>
    <xf numFmtId="0" fontId="4" fillId="33" borderId="20" xfId="60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right" vertical="center" wrapText="1"/>
      <protection/>
    </xf>
    <xf numFmtId="3" fontId="4" fillId="33" borderId="22" xfId="60" applyNumberFormat="1" applyFont="1" applyFill="1" applyBorder="1" applyAlignment="1">
      <alignment horizontal="right" vertical="center" wrapText="1"/>
      <protection/>
    </xf>
    <xf numFmtId="3" fontId="4" fillId="33" borderId="23" xfId="60" applyNumberFormat="1" applyFont="1" applyFill="1" applyBorder="1" applyAlignment="1">
      <alignment horizontal="right" vertical="center" wrapText="1"/>
      <protection/>
    </xf>
    <xf numFmtId="3" fontId="4" fillId="33" borderId="24" xfId="60" applyNumberFormat="1" applyFont="1" applyFill="1" applyBorder="1" applyAlignment="1">
      <alignment horizontal="right" vertical="center" wrapText="1"/>
      <protection/>
    </xf>
    <xf numFmtId="3" fontId="4" fillId="33" borderId="21" xfId="60" applyNumberFormat="1" applyFont="1" applyFill="1" applyBorder="1" applyAlignment="1">
      <alignment horizontal="right" vertical="center" wrapText="1"/>
      <protection/>
    </xf>
    <xf numFmtId="0" fontId="4" fillId="33" borderId="20" xfId="60" applyFont="1" applyFill="1" applyBorder="1" applyAlignment="1">
      <alignment horizontal="right" vertical="center" wrapText="1"/>
      <protection/>
    </xf>
    <xf numFmtId="38" fontId="4" fillId="33" borderId="20" xfId="48" applyFont="1" applyFill="1" applyBorder="1" applyAlignment="1">
      <alignment horizontal="right" vertical="center" wrapText="1"/>
    </xf>
    <xf numFmtId="38" fontId="4" fillId="33" borderId="21" xfId="48" applyFont="1" applyFill="1" applyBorder="1" applyAlignment="1">
      <alignment horizontal="right" vertical="center" wrapText="1"/>
    </xf>
    <xf numFmtId="191" fontId="4" fillId="33" borderId="20" xfId="60" applyNumberFormat="1" applyFont="1" applyFill="1" applyBorder="1" applyAlignment="1">
      <alignment horizontal="right" vertical="center" wrapText="1"/>
      <protection/>
    </xf>
    <xf numFmtId="49" fontId="4" fillId="33" borderId="21" xfId="60" applyNumberFormat="1" applyFont="1" applyFill="1" applyBorder="1" applyAlignment="1">
      <alignment horizontal="right" vertical="center" wrapText="1"/>
      <protection/>
    </xf>
    <xf numFmtId="0" fontId="4" fillId="33" borderId="25" xfId="60" applyFont="1" applyFill="1" applyBorder="1" applyAlignment="1">
      <alignment horizontal="right" vertical="center" wrapText="1"/>
      <protection/>
    </xf>
    <xf numFmtId="0" fontId="4" fillId="33" borderId="26" xfId="60" applyFont="1" applyFill="1" applyBorder="1" applyAlignment="1">
      <alignment horizontal="right" vertical="center" wrapText="1"/>
      <protection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60" applyFont="1" applyBorder="1" applyAlignment="1">
      <alignment horizontal="center" vertical="center" wrapText="1"/>
      <protection/>
    </xf>
    <xf numFmtId="3" fontId="4" fillId="33" borderId="0" xfId="60" applyNumberFormat="1" applyFont="1" applyFill="1" applyBorder="1" applyAlignment="1">
      <alignment horizontal="right" vertical="center" wrapText="1"/>
      <protection/>
    </xf>
    <xf numFmtId="0" fontId="4" fillId="33" borderId="0" xfId="60" applyFont="1" applyFill="1" applyBorder="1" applyAlignment="1">
      <alignment horizontal="justify" vertical="center" wrapText="1"/>
      <protection/>
    </xf>
    <xf numFmtId="3" fontId="4" fillId="33" borderId="25" xfId="60" applyNumberFormat="1" applyFont="1" applyFill="1" applyBorder="1" applyAlignment="1">
      <alignment horizontal="right" vertical="center" wrapText="1"/>
      <protection/>
    </xf>
    <xf numFmtId="0" fontId="4" fillId="33" borderId="25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130" zoomScaleNormal="130" zoomScaleSheetLayoutView="130" zoomScalePageLayoutView="130" workbookViewId="0" topLeftCell="A1">
      <selection activeCell="A1" sqref="A1"/>
    </sheetView>
  </sheetViews>
  <sheetFormatPr defaultColWidth="9.00390625" defaultRowHeight="13.5"/>
  <cols>
    <col min="1" max="1" width="11.25390625" style="2" customWidth="1"/>
    <col min="2" max="4" width="10.625" style="3" customWidth="1"/>
    <col min="5" max="5" width="11.25390625" style="2" customWidth="1"/>
    <col min="6" max="8" width="10.625" style="3" customWidth="1"/>
    <col min="9" max="16384" width="9.00390625" style="3" customWidth="1"/>
  </cols>
  <sheetData>
    <row r="1" spans="1:8" ht="21" customHeight="1">
      <c r="A1" s="6" t="s">
        <v>132</v>
      </c>
      <c r="B1" s="7"/>
      <c r="C1" s="7"/>
      <c r="D1" s="7"/>
      <c r="E1" s="7"/>
      <c r="F1" s="7"/>
      <c r="G1" s="7"/>
      <c r="H1" s="8" t="s">
        <v>133</v>
      </c>
    </row>
    <row r="2" spans="1:8" s="4" customFormat="1" ht="10.5" customHeight="1">
      <c r="A2" s="9"/>
      <c r="B2" s="10" t="s">
        <v>123</v>
      </c>
      <c r="C2" s="10" t="s">
        <v>0</v>
      </c>
      <c r="D2" s="11" t="s">
        <v>1</v>
      </c>
      <c r="E2" s="12"/>
      <c r="F2" s="10" t="s">
        <v>123</v>
      </c>
      <c r="G2" s="10" t="s">
        <v>0</v>
      </c>
      <c r="H2" s="13" t="s">
        <v>1</v>
      </c>
    </row>
    <row r="3" spans="1:8" s="5" customFormat="1" ht="10.5" customHeight="1">
      <c r="A3" s="14" t="s">
        <v>124</v>
      </c>
      <c r="B3" s="17">
        <f>SUM(C3:D3)</f>
        <v>83236</v>
      </c>
      <c r="C3" s="19">
        <f>SUM(C4,C10,C16,C22,C28,C34,C40,C46,C52,C58,C64,G3,G9,G15,G21,G27,G33,G39,G45,G51,G57,G58)</f>
        <v>40872</v>
      </c>
      <c r="D3" s="19">
        <f>SUM(D4,D10,D16,D22,D28,D34,D40,D46,D52,D58,D64,H3,H9,H15,H21,H27,H33,H39,H45,H51,H57,H58)</f>
        <v>42364</v>
      </c>
      <c r="E3" s="20" t="s">
        <v>125</v>
      </c>
      <c r="F3" s="18">
        <f>SUM(G3:H3)</f>
        <v>4625</v>
      </c>
      <c r="G3" s="19">
        <f>SUM(G4:G8)</f>
        <v>2317</v>
      </c>
      <c r="H3" s="19">
        <f>SUM(H4:H8)</f>
        <v>2308</v>
      </c>
    </row>
    <row r="4" spans="1:8" s="5" customFormat="1" ht="10.5" customHeight="1">
      <c r="A4" s="15" t="s">
        <v>126</v>
      </c>
      <c r="B4" s="21">
        <f>SUM(C4:D4)</f>
        <v>3965</v>
      </c>
      <c r="C4" s="21">
        <f>SUM(C5:C9)</f>
        <v>2014</v>
      </c>
      <c r="D4" s="21">
        <f>SUM(D5:D9)</f>
        <v>1951</v>
      </c>
      <c r="E4" s="22" t="s">
        <v>60</v>
      </c>
      <c r="F4" s="21">
        <f>SUM(G4:H4)</f>
        <v>993</v>
      </c>
      <c r="G4" s="21">
        <v>537</v>
      </c>
      <c r="H4" s="23">
        <v>456</v>
      </c>
    </row>
    <row r="5" spans="1:8" s="5" customFormat="1" ht="10.5" customHeight="1">
      <c r="A5" s="15" t="s">
        <v>5</v>
      </c>
      <c r="B5" s="24">
        <v>701</v>
      </c>
      <c r="C5" s="21">
        <v>347</v>
      </c>
      <c r="D5" s="23">
        <v>354</v>
      </c>
      <c r="E5" s="22" t="s">
        <v>61</v>
      </c>
      <c r="F5" s="21">
        <f aca="true" t="shared" si="0" ref="F5:F66">SUM(G5:H5)</f>
        <v>985</v>
      </c>
      <c r="G5" s="21">
        <v>489</v>
      </c>
      <c r="H5" s="23">
        <v>496</v>
      </c>
    </row>
    <row r="6" spans="1:8" s="5" customFormat="1" ht="10.5" customHeight="1">
      <c r="A6" s="15" t="s">
        <v>6</v>
      </c>
      <c r="B6" s="25">
        <v>742</v>
      </c>
      <c r="C6" s="21">
        <v>373</v>
      </c>
      <c r="D6" s="23">
        <v>369</v>
      </c>
      <c r="E6" s="22" t="s">
        <v>62</v>
      </c>
      <c r="F6" s="21">
        <f t="shared" si="0"/>
        <v>940</v>
      </c>
      <c r="G6" s="21">
        <v>449</v>
      </c>
      <c r="H6" s="23">
        <v>491</v>
      </c>
    </row>
    <row r="7" spans="1:8" s="5" customFormat="1" ht="10.5" customHeight="1">
      <c r="A7" s="15" t="s">
        <v>7</v>
      </c>
      <c r="B7" s="21">
        <v>798</v>
      </c>
      <c r="C7" s="21">
        <v>412</v>
      </c>
      <c r="D7" s="23">
        <v>386</v>
      </c>
      <c r="E7" s="22" t="s">
        <v>63</v>
      </c>
      <c r="F7" s="21">
        <f t="shared" si="0"/>
        <v>890</v>
      </c>
      <c r="G7" s="21">
        <v>422</v>
      </c>
      <c r="H7" s="23">
        <v>468</v>
      </c>
    </row>
    <row r="8" spans="1:8" s="5" customFormat="1" ht="10.5" customHeight="1">
      <c r="A8" s="15" t="s">
        <v>8</v>
      </c>
      <c r="B8" s="26">
        <v>867</v>
      </c>
      <c r="C8" s="21">
        <v>466</v>
      </c>
      <c r="D8" s="23">
        <v>401</v>
      </c>
      <c r="E8" s="22" t="s">
        <v>64</v>
      </c>
      <c r="F8" s="21">
        <f t="shared" si="0"/>
        <v>817</v>
      </c>
      <c r="G8" s="21">
        <v>420</v>
      </c>
      <c r="H8" s="23">
        <v>397</v>
      </c>
    </row>
    <row r="9" spans="1:8" s="5" customFormat="1" ht="10.5" customHeight="1">
      <c r="A9" s="15" t="s">
        <v>9</v>
      </c>
      <c r="B9" s="24">
        <v>857</v>
      </c>
      <c r="C9" s="21">
        <v>416</v>
      </c>
      <c r="D9" s="23">
        <v>441</v>
      </c>
      <c r="E9" s="22" t="s">
        <v>108</v>
      </c>
      <c r="F9" s="21">
        <f t="shared" si="0"/>
        <v>4016</v>
      </c>
      <c r="G9" s="27">
        <f>SUM(G10:G14)</f>
        <v>1947</v>
      </c>
      <c r="H9" s="27">
        <f>SUM(H10:H14)</f>
        <v>2069</v>
      </c>
    </row>
    <row r="10" spans="1:8" s="5" customFormat="1" ht="10.5" customHeight="1">
      <c r="A10" s="15" t="s">
        <v>116</v>
      </c>
      <c r="B10" s="21">
        <f aca="true" t="shared" si="1" ref="B10:B41">SUM(C10:D10)</f>
        <v>4705</v>
      </c>
      <c r="C10" s="21">
        <f>SUM(C11:C15)</f>
        <v>2423</v>
      </c>
      <c r="D10" s="21">
        <f>SUM(D11:D15)</f>
        <v>2282</v>
      </c>
      <c r="E10" s="22" t="s">
        <v>65</v>
      </c>
      <c r="F10" s="21">
        <f t="shared" si="0"/>
        <v>788</v>
      </c>
      <c r="G10" s="21">
        <v>377</v>
      </c>
      <c r="H10" s="23">
        <v>411</v>
      </c>
    </row>
    <row r="11" spans="1:8" s="5" customFormat="1" ht="10.5" customHeight="1">
      <c r="A11" s="15" t="s">
        <v>10</v>
      </c>
      <c r="B11" s="26">
        <f t="shared" si="1"/>
        <v>923</v>
      </c>
      <c r="C11" s="21">
        <v>487</v>
      </c>
      <c r="D11" s="23">
        <v>436</v>
      </c>
      <c r="E11" s="22" t="s">
        <v>66</v>
      </c>
      <c r="F11" s="21">
        <f t="shared" si="0"/>
        <v>806</v>
      </c>
      <c r="G11" s="21">
        <v>411</v>
      </c>
      <c r="H11" s="23">
        <v>395</v>
      </c>
    </row>
    <row r="12" spans="1:8" s="5" customFormat="1" ht="10.5" customHeight="1">
      <c r="A12" s="15" t="s">
        <v>11</v>
      </c>
      <c r="B12" s="26">
        <f t="shared" si="1"/>
        <v>911</v>
      </c>
      <c r="C12" s="21">
        <v>476</v>
      </c>
      <c r="D12" s="23">
        <v>435</v>
      </c>
      <c r="E12" s="22" t="s">
        <v>67</v>
      </c>
      <c r="F12" s="21">
        <f t="shared" si="0"/>
        <v>841</v>
      </c>
      <c r="G12" s="21">
        <v>427</v>
      </c>
      <c r="H12" s="23">
        <v>414</v>
      </c>
    </row>
    <row r="13" spans="1:8" s="5" customFormat="1" ht="10.5" customHeight="1">
      <c r="A13" s="15" t="s">
        <v>12</v>
      </c>
      <c r="B13" s="26">
        <f t="shared" si="1"/>
        <v>887</v>
      </c>
      <c r="C13" s="21">
        <v>443</v>
      </c>
      <c r="D13" s="23">
        <v>444</v>
      </c>
      <c r="E13" s="22" t="s">
        <v>68</v>
      </c>
      <c r="F13" s="21">
        <f t="shared" si="0"/>
        <v>772</v>
      </c>
      <c r="G13" s="21">
        <v>370</v>
      </c>
      <c r="H13" s="23">
        <v>402</v>
      </c>
    </row>
    <row r="14" spans="1:8" s="5" customFormat="1" ht="10.5" customHeight="1">
      <c r="A14" s="15" t="s">
        <v>13</v>
      </c>
      <c r="B14" s="26">
        <f t="shared" si="1"/>
        <v>974</v>
      </c>
      <c r="C14" s="21">
        <v>501</v>
      </c>
      <c r="D14" s="23">
        <v>473</v>
      </c>
      <c r="E14" s="22" t="s">
        <v>69</v>
      </c>
      <c r="F14" s="21">
        <f t="shared" si="0"/>
        <v>809</v>
      </c>
      <c r="G14" s="21">
        <v>362</v>
      </c>
      <c r="H14" s="23">
        <v>447</v>
      </c>
    </row>
    <row r="15" spans="1:8" s="5" customFormat="1" ht="10.5" customHeight="1">
      <c r="A15" s="15" t="s">
        <v>14</v>
      </c>
      <c r="B15" s="26">
        <f t="shared" si="1"/>
        <v>1010</v>
      </c>
      <c r="C15" s="21">
        <v>516</v>
      </c>
      <c r="D15" s="23">
        <v>494</v>
      </c>
      <c r="E15" s="22" t="s">
        <v>109</v>
      </c>
      <c r="F15" s="21">
        <f t="shared" si="0"/>
        <v>4400</v>
      </c>
      <c r="G15" s="27">
        <f>SUM(G16:G20)</f>
        <v>2103</v>
      </c>
      <c r="H15" s="27">
        <f>SUM(H16:H20)</f>
        <v>2297</v>
      </c>
    </row>
    <row r="16" spans="1:8" s="5" customFormat="1" ht="10.5" customHeight="1">
      <c r="A16" s="15" t="s">
        <v>117</v>
      </c>
      <c r="B16" s="21">
        <f t="shared" si="1"/>
        <v>4972</v>
      </c>
      <c r="C16" s="21">
        <f>SUM(C17:C21)</f>
        <v>2526</v>
      </c>
      <c r="D16" s="21">
        <f>SUM(D17:D21)</f>
        <v>2446</v>
      </c>
      <c r="E16" s="22" t="s">
        <v>70</v>
      </c>
      <c r="F16" s="21">
        <f t="shared" si="0"/>
        <v>839</v>
      </c>
      <c r="G16" s="21">
        <v>423</v>
      </c>
      <c r="H16" s="23">
        <v>416</v>
      </c>
    </row>
    <row r="17" spans="1:8" s="5" customFormat="1" ht="10.5" customHeight="1">
      <c r="A17" s="15" t="s">
        <v>15</v>
      </c>
      <c r="B17" s="26">
        <f t="shared" si="1"/>
        <v>987</v>
      </c>
      <c r="C17" s="21">
        <v>501</v>
      </c>
      <c r="D17" s="23">
        <v>486</v>
      </c>
      <c r="E17" s="22" t="s">
        <v>71</v>
      </c>
      <c r="F17" s="21">
        <f t="shared" si="0"/>
        <v>779</v>
      </c>
      <c r="G17" s="21">
        <v>367</v>
      </c>
      <c r="H17" s="23">
        <v>412</v>
      </c>
    </row>
    <row r="18" spans="1:8" s="5" customFormat="1" ht="10.5" customHeight="1">
      <c r="A18" s="15" t="s">
        <v>16</v>
      </c>
      <c r="B18" s="26">
        <f t="shared" si="1"/>
        <v>990</v>
      </c>
      <c r="C18" s="21">
        <v>504</v>
      </c>
      <c r="D18" s="23">
        <v>486</v>
      </c>
      <c r="E18" s="22" t="s">
        <v>72</v>
      </c>
      <c r="F18" s="21">
        <f t="shared" si="0"/>
        <v>910</v>
      </c>
      <c r="G18" s="21">
        <v>419</v>
      </c>
      <c r="H18" s="23">
        <v>491</v>
      </c>
    </row>
    <row r="19" spans="1:8" s="5" customFormat="1" ht="10.5" customHeight="1">
      <c r="A19" s="15" t="s">
        <v>17</v>
      </c>
      <c r="B19" s="26">
        <f t="shared" si="1"/>
        <v>1003</v>
      </c>
      <c r="C19" s="21">
        <v>518</v>
      </c>
      <c r="D19" s="23">
        <v>485</v>
      </c>
      <c r="E19" s="22" t="s">
        <v>73</v>
      </c>
      <c r="F19" s="21">
        <f t="shared" si="0"/>
        <v>869</v>
      </c>
      <c r="G19" s="21">
        <v>410</v>
      </c>
      <c r="H19" s="23">
        <v>459</v>
      </c>
    </row>
    <row r="20" spans="1:8" s="5" customFormat="1" ht="10.5" customHeight="1">
      <c r="A20" s="15" t="s">
        <v>18</v>
      </c>
      <c r="B20" s="26">
        <f t="shared" si="1"/>
        <v>1012</v>
      </c>
      <c r="C20" s="21">
        <v>501</v>
      </c>
      <c r="D20" s="23">
        <v>511</v>
      </c>
      <c r="E20" s="22" t="s">
        <v>74</v>
      </c>
      <c r="F20" s="21">
        <f t="shared" si="0"/>
        <v>1003</v>
      </c>
      <c r="G20" s="21">
        <v>484</v>
      </c>
      <c r="H20" s="23">
        <v>519</v>
      </c>
    </row>
    <row r="21" spans="1:8" s="5" customFormat="1" ht="10.5" customHeight="1">
      <c r="A21" s="15" t="s">
        <v>19</v>
      </c>
      <c r="B21" s="26">
        <f t="shared" si="1"/>
        <v>980</v>
      </c>
      <c r="C21" s="21">
        <v>502</v>
      </c>
      <c r="D21" s="23">
        <v>478</v>
      </c>
      <c r="E21" s="22" t="s">
        <v>110</v>
      </c>
      <c r="F21" s="21">
        <f t="shared" si="0"/>
        <v>5007</v>
      </c>
      <c r="G21" s="27">
        <f>SUM(G22:G26)</f>
        <v>2330</v>
      </c>
      <c r="H21" s="27">
        <f>SUM(H22:H26)</f>
        <v>2677</v>
      </c>
    </row>
    <row r="22" spans="1:8" s="5" customFormat="1" ht="10.5" customHeight="1">
      <c r="A22" s="15" t="s">
        <v>105</v>
      </c>
      <c r="B22" s="26">
        <f t="shared" si="1"/>
        <v>4603</v>
      </c>
      <c r="C22" s="21">
        <f>SUM(C23:C27)</f>
        <v>2281</v>
      </c>
      <c r="D22" s="21">
        <f>SUM(D23:D27)</f>
        <v>2322</v>
      </c>
      <c r="E22" s="22" t="s">
        <v>75</v>
      </c>
      <c r="F22" s="21">
        <f t="shared" si="0"/>
        <v>1034</v>
      </c>
      <c r="G22" s="21">
        <v>473</v>
      </c>
      <c r="H22" s="23">
        <v>561</v>
      </c>
    </row>
    <row r="23" spans="1:8" s="5" customFormat="1" ht="10.5" customHeight="1">
      <c r="A23" s="15" t="s">
        <v>20</v>
      </c>
      <c r="B23" s="24">
        <f t="shared" si="1"/>
        <v>926</v>
      </c>
      <c r="C23" s="21">
        <v>468</v>
      </c>
      <c r="D23" s="23">
        <v>458</v>
      </c>
      <c r="E23" s="22" t="s">
        <v>76</v>
      </c>
      <c r="F23" s="21">
        <f t="shared" si="0"/>
        <v>1151</v>
      </c>
      <c r="G23" s="21">
        <v>512</v>
      </c>
      <c r="H23" s="23">
        <v>639</v>
      </c>
    </row>
    <row r="24" spans="1:8" s="5" customFormat="1" ht="10.5" customHeight="1">
      <c r="A24" s="15" t="s">
        <v>21</v>
      </c>
      <c r="B24" s="21">
        <f t="shared" si="1"/>
        <v>954</v>
      </c>
      <c r="C24" s="21">
        <v>498</v>
      </c>
      <c r="D24" s="23">
        <v>456</v>
      </c>
      <c r="E24" s="22" t="s">
        <v>77</v>
      </c>
      <c r="F24" s="21">
        <f t="shared" si="0"/>
        <v>1116</v>
      </c>
      <c r="G24" s="21">
        <v>546</v>
      </c>
      <c r="H24" s="23">
        <v>570</v>
      </c>
    </row>
    <row r="25" spans="1:8" s="5" customFormat="1" ht="10.5" customHeight="1">
      <c r="A25" s="15" t="s">
        <v>22</v>
      </c>
      <c r="B25" s="21">
        <f t="shared" si="1"/>
        <v>950</v>
      </c>
      <c r="C25" s="21">
        <v>480</v>
      </c>
      <c r="D25" s="23">
        <v>470</v>
      </c>
      <c r="E25" s="22" t="s">
        <v>78</v>
      </c>
      <c r="F25" s="21">
        <f t="shared" si="0"/>
        <v>1028</v>
      </c>
      <c r="G25" s="21">
        <v>469</v>
      </c>
      <c r="H25" s="23">
        <v>559</v>
      </c>
    </row>
    <row r="26" spans="1:8" s="5" customFormat="1" ht="10.5" customHeight="1">
      <c r="A26" s="15" t="s">
        <v>23</v>
      </c>
      <c r="B26" s="21">
        <f t="shared" si="1"/>
        <v>892</v>
      </c>
      <c r="C26" s="21">
        <v>424</v>
      </c>
      <c r="D26" s="23">
        <v>468</v>
      </c>
      <c r="E26" s="22" t="s">
        <v>79</v>
      </c>
      <c r="F26" s="21">
        <f t="shared" si="0"/>
        <v>678</v>
      </c>
      <c r="G26" s="21">
        <v>330</v>
      </c>
      <c r="H26" s="23">
        <v>348</v>
      </c>
    </row>
    <row r="27" spans="1:8" s="5" customFormat="1" ht="10.5" customHeight="1">
      <c r="A27" s="15" t="s">
        <v>24</v>
      </c>
      <c r="B27" s="21">
        <f t="shared" si="1"/>
        <v>881</v>
      </c>
      <c r="C27" s="21">
        <v>411</v>
      </c>
      <c r="D27" s="23">
        <v>470</v>
      </c>
      <c r="E27" s="22" t="s">
        <v>111</v>
      </c>
      <c r="F27" s="21">
        <f t="shared" si="0"/>
        <v>3655</v>
      </c>
      <c r="G27" s="27">
        <f>SUM(G28:G32)</f>
        <v>1784</v>
      </c>
      <c r="H27" s="27">
        <f>SUM(H28:H32)</f>
        <v>1871</v>
      </c>
    </row>
    <row r="28" spans="1:8" s="5" customFormat="1" ht="10.5" customHeight="1">
      <c r="A28" s="15" t="s">
        <v>118</v>
      </c>
      <c r="B28" s="21">
        <f t="shared" si="1"/>
        <v>3858</v>
      </c>
      <c r="C28" s="21">
        <f>SUM(C29:C33)</f>
        <v>1943</v>
      </c>
      <c r="D28" s="21">
        <f>SUM(D29:D33)</f>
        <v>1915</v>
      </c>
      <c r="E28" s="22" t="s">
        <v>80</v>
      </c>
      <c r="F28" s="21">
        <f t="shared" si="0"/>
        <v>658</v>
      </c>
      <c r="G28" s="21">
        <v>324</v>
      </c>
      <c r="H28" s="23">
        <v>334</v>
      </c>
    </row>
    <row r="29" spans="1:8" s="5" customFormat="1" ht="10.5" customHeight="1">
      <c r="A29" s="15" t="s">
        <v>25</v>
      </c>
      <c r="B29" s="26">
        <f t="shared" si="1"/>
        <v>813</v>
      </c>
      <c r="C29" s="21">
        <v>398</v>
      </c>
      <c r="D29" s="23">
        <v>415</v>
      </c>
      <c r="E29" s="22" t="s">
        <v>81</v>
      </c>
      <c r="F29" s="21">
        <f t="shared" si="0"/>
        <v>823</v>
      </c>
      <c r="G29" s="21">
        <v>399</v>
      </c>
      <c r="H29" s="23">
        <v>424</v>
      </c>
    </row>
    <row r="30" spans="1:8" s="5" customFormat="1" ht="10.5" customHeight="1">
      <c r="A30" s="15" t="s">
        <v>26</v>
      </c>
      <c r="B30" s="26">
        <f t="shared" si="1"/>
        <v>809</v>
      </c>
      <c r="C30" s="21">
        <v>389</v>
      </c>
      <c r="D30" s="23">
        <v>420</v>
      </c>
      <c r="E30" s="22" t="s">
        <v>82</v>
      </c>
      <c r="F30" s="21">
        <f t="shared" si="0"/>
        <v>759</v>
      </c>
      <c r="G30" s="21">
        <v>369</v>
      </c>
      <c r="H30" s="23">
        <v>390</v>
      </c>
    </row>
    <row r="31" spans="1:8" s="5" customFormat="1" ht="10.5" customHeight="1">
      <c r="A31" s="15" t="s">
        <v>27</v>
      </c>
      <c r="B31" s="26">
        <f t="shared" si="1"/>
        <v>764</v>
      </c>
      <c r="C31" s="21">
        <v>388</v>
      </c>
      <c r="D31" s="23">
        <v>376</v>
      </c>
      <c r="E31" s="22" t="s">
        <v>83</v>
      </c>
      <c r="F31" s="21">
        <f t="shared" si="0"/>
        <v>735</v>
      </c>
      <c r="G31" s="21">
        <v>358</v>
      </c>
      <c r="H31" s="23">
        <v>377</v>
      </c>
    </row>
    <row r="32" spans="1:8" s="5" customFormat="1" ht="10.5" customHeight="1">
      <c r="A32" s="15" t="s">
        <v>28</v>
      </c>
      <c r="B32" s="26">
        <f t="shared" si="1"/>
        <v>759</v>
      </c>
      <c r="C32" s="21">
        <v>406</v>
      </c>
      <c r="D32" s="23">
        <v>353</v>
      </c>
      <c r="E32" s="22" t="s">
        <v>84</v>
      </c>
      <c r="F32" s="21">
        <f t="shared" si="0"/>
        <v>680</v>
      </c>
      <c r="G32" s="21">
        <v>334</v>
      </c>
      <c r="H32" s="23">
        <v>346</v>
      </c>
    </row>
    <row r="33" spans="1:8" s="5" customFormat="1" ht="10.5" customHeight="1">
      <c r="A33" s="15" t="s">
        <v>29</v>
      </c>
      <c r="B33" s="26">
        <f t="shared" si="1"/>
        <v>713</v>
      </c>
      <c r="C33" s="21">
        <v>362</v>
      </c>
      <c r="D33" s="23">
        <v>351</v>
      </c>
      <c r="E33" s="22" t="s">
        <v>112</v>
      </c>
      <c r="F33" s="21">
        <f t="shared" si="0"/>
        <v>2469</v>
      </c>
      <c r="G33" s="27">
        <f>SUM(G34:G38)</f>
        <v>1137</v>
      </c>
      <c r="H33" s="27">
        <f>SUM(H34:H38)</f>
        <v>1332</v>
      </c>
    </row>
    <row r="34" spans="1:8" s="5" customFormat="1" ht="10.5" customHeight="1">
      <c r="A34" s="15" t="s">
        <v>119</v>
      </c>
      <c r="B34" s="24">
        <f t="shared" si="1"/>
        <v>3752</v>
      </c>
      <c r="C34" s="21">
        <f>SUM(C35:C39)</f>
        <v>1936</v>
      </c>
      <c r="D34" s="21">
        <f>SUM(D35:D39)</f>
        <v>1816</v>
      </c>
      <c r="E34" s="22" t="s">
        <v>85</v>
      </c>
      <c r="F34" s="21">
        <f t="shared" si="0"/>
        <v>591</v>
      </c>
      <c r="G34" s="21">
        <v>277</v>
      </c>
      <c r="H34" s="23">
        <v>314</v>
      </c>
    </row>
    <row r="35" spans="1:8" s="5" customFormat="1" ht="10.5" customHeight="1">
      <c r="A35" s="15" t="s">
        <v>30</v>
      </c>
      <c r="B35" s="25">
        <f t="shared" si="1"/>
        <v>702</v>
      </c>
      <c r="C35" s="21">
        <v>380</v>
      </c>
      <c r="D35" s="23">
        <v>322</v>
      </c>
      <c r="E35" s="22" t="s">
        <v>86</v>
      </c>
      <c r="F35" s="21">
        <f t="shared" si="0"/>
        <v>449</v>
      </c>
      <c r="G35" s="21">
        <v>219</v>
      </c>
      <c r="H35" s="23">
        <v>230</v>
      </c>
    </row>
    <row r="36" spans="1:8" s="5" customFormat="1" ht="10.5" customHeight="1">
      <c r="A36" s="15" t="s">
        <v>31</v>
      </c>
      <c r="B36" s="25">
        <f t="shared" si="1"/>
        <v>746</v>
      </c>
      <c r="C36" s="21">
        <v>388</v>
      </c>
      <c r="D36" s="23">
        <v>358</v>
      </c>
      <c r="E36" s="22" t="s">
        <v>87</v>
      </c>
      <c r="F36" s="21">
        <f t="shared" si="0"/>
        <v>478</v>
      </c>
      <c r="G36" s="21">
        <v>218</v>
      </c>
      <c r="H36" s="23">
        <v>260</v>
      </c>
    </row>
    <row r="37" spans="1:8" s="5" customFormat="1" ht="10.5" customHeight="1">
      <c r="A37" s="15" t="s">
        <v>32</v>
      </c>
      <c r="B37" s="25">
        <f t="shared" si="1"/>
        <v>768</v>
      </c>
      <c r="C37" s="21">
        <v>399</v>
      </c>
      <c r="D37" s="23">
        <v>369</v>
      </c>
      <c r="E37" s="22" t="s">
        <v>88</v>
      </c>
      <c r="F37" s="21">
        <f t="shared" si="0"/>
        <v>502</v>
      </c>
      <c r="G37" s="21">
        <v>216</v>
      </c>
      <c r="H37" s="23">
        <v>286</v>
      </c>
    </row>
    <row r="38" spans="1:8" s="5" customFormat="1" ht="10.5" customHeight="1">
      <c r="A38" s="15" t="s">
        <v>33</v>
      </c>
      <c r="B38" s="25">
        <f t="shared" si="1"/>
        <v>758</v>
      </c>
      <c r="C38" s="21">
        <v>380</v>
      </c>
      <c r="D38" s="23">
        <v>378</v>
      </c>
      <c r="E38" s="22" t="s">
        <v>89</v>
      </c>
      <c r="F38" s="21">
        <f t="shared" si="0"/>
        <v>449</v>
      </c>
      <c r="G38" s="21">
        <v>207</v>
      </c>
      <c r="H38" s="23">
        <v>242</v>
      </c>
    </row>
    <row r="39" spans="1:8" s="5" customFormat="1" ht="10.5" customHeight="1">
      <c r="A39" s="15" t="s">
        <v>34</v>
      </c>
      <c r="B39" s="25">
        <f t="shared" si="1"/>
        <v>778</v>
      </c>
      <c r="C39" s="21">
        <v>389</v>
      </c>
      <c r="D39" s="23">
        <v>389</v>
      </c>
      <c r="E39" s="22" t="s">
        <v>113</v>
      </c>
      <c r="F39" s="21">
        <f t="shared" si="0"/>
        <v>1614</v>
      </c>
      <c r="G39" s="27">
        <f>SUM(G40:G44)</f>
        <v>591</v>
      </c>
      <c r="H39" s="27">
        <f>SUM(H40:H44)</f>
        <v>1023</v>
      </c>
    </row>
    <row r="40" spans="1:8" s="5" customFormat="1" ht="10.5" customHeight="1">
      <c r="A40" s="15" t="s">
        <v>120</v>
      </c>
      <c r="B40" s="21">
        <f t="shared" si="1"/>
        <v>4675</v>
      </c>
      <c r="C40" s="21">
        <f>SUM(C41:C45)</f>
        <v>2320</v>
      </c>
      <c r="D40" s="21">
        <f>SUM(D41:D45)</f>
        <v>2355</v>
      </c>
      <c r="E40" s="22" t="s">
        <v>90</v>
      </c>
      <c r="F40" s="21">
        <f t="shared" si="0"/>
        <v>356</v>
      </c>
      <c r="G40" s="21">
        <v>134</v>
      </c>
      <c r="H40" s="23">
        <v>222</v>
      </c>
    </row>
    <row r="41" spans="1:8" s="5" customFormat="1" ht="10.5" customHeight="1">
      <c r="A41" s="15" t="s">
        <v>35</v>
      </c>
      <c r="B41" s="26">
        <f t="shared" si="1"/>
        <v>895</v>
      </c>
      <c r="C41" s="21">
        <v>445</v>
      </c>
      <c r="D41" s="23">
        <v>450</v>
      </c>
      <c r="E41" s="22" t="s">
        <v>91</v>
      </c>
      <c r="F41" s="21">
        <f t="shared" si="0"/>
        <v>344</v>
      </c>
      <c r="G41" s="21">
        <v>130</v>
      </c>
      <c r="H41" s="23">
        <v>214</v>
      </c>
    </row>
    <row r="42" spans="1:8" s="5" customFormat="1" ht="10.5" customHeight="1">
      <c r="A42" s="15" t="s">
        <v>36</v>
      </c>
      <c r="B42" s="26">
        <f aca="true" t="shared" si="2" ref="B42:B60">SUM(C42:D42)</f>
        <v>874</v>
      </c>
      <c r="C42" s="21">
        <v>424</v>
      </c>
      <c r="D42" s="23">
        <v>450</v>
      </c>
      <c r="E42" s="22" t="s">
        <v>92</v>
      </c>
      <c r="F42" s="21">
        <f t="shared" si="0"/>
        <v>341</v>
      </c>
      <c r="G42" s="21">
        <v>124</v>
      </c>
      <c r="H42" s="23">
        <v>217</v>
      </c>
    </row>
    <row r="43" spans="1:8" s="5" customFormat="1" ht="10.5" customHeight="1">
      <c r="A43" s="15" t="s">
        <v>37</v>
      </c>
      <c r="B43" s="26">
        <f t="shared" si="2"/>
        <v>934</v>
      </c>
      <c r="C43" s="21">
        <v>484</v>
      </c>
      <c r="D43" s="23">
        <v>450</v>
      </c>
      <c r="E43" s="22" t="s">
        <v>93</v>
      </c>
      <c r="F43" s="21">
        <f t="shared" si="0"/>
        <v>311</v>
      </c>
      <c r="G43" s="21">
        <v>113</v>
      </c>
      <c r="H43" s="23">
        <v>198</v>
      </c>
    </row>
    <row r="44" spans="1:8" s="5" customFormat="1" ht="10.5" customHeight="1">
      <c r="A44" s="15" t="s">
        <v>38</v>
      </c>
      <c r="B44" s="26">
        <f t="shared" si="2"/>
        <v>979</v>
      </c>
      <c r="C44" s="21">
        <v>481</v>
      </c>
      <c r="D44" s="23">
        <v>498</v>
      </c>
      <c r="E44" s="22" t="s">
        <v>94</v>
      </c>
      <c r="F44" s="21">
        <f t="shared" si="0"/>
        <v>262</v>
      </c>
      <c r="G44" s="21">
        <v>90</v>
      </c>
      <c r="H44" s="23">
        <v>172</v>
      </c>
    </row>
    <row r="45" spans="1:8" s="5" customFormat="1" ht="10.5" customHeight="1">
      <c r="A45" s="15" t="s">
        <v>39</v>
      </c>
      <c r="B45" s="26">
        <f t="shared" si="2"/>
        <v>993</v>
      </c>
      <c r="C45" s="21">
        <v>486</v>
      </c>
      <c r="D45" s="23">
        <v>507</v>
      </c>
      <c r="E45" s="22" t="s">
        <v>114</v>
      </c>
      <c r="F45" s="21">
        <f t="shared" si="0"/>
        <v>733</v>
      </c>
      <c r="G45" s="27">
        <f>SUM(G46:G50)</f>
        <v>226</v>
      </c>
      <c r="H45" s="27">
        <f>SUM(H46:H50)</f>
        <v>507</v>
      </c>
    </row>
    <row r="46" spans="1:8" s="5" customFormat="1" ht="10.5" customHeight="1">
      <c r="A46" s="15" t="s">
        <v>106</v>
      </c>
      <c r="B46" s="26">
        <f t="shared" si="2"/>
        <v>5485</v>
      </c>
      <c r="C46" s="21">
        <f>SUM(C47:C51)</f>
        <v>2696</v>
      </c>
      <c r="D46" s="21">
        <f>SUM(D47:D51)</f>
        <v>2789</v>
      </c>
      <c r="E46" s="22" t="s">
        <v>95</v>
      </c>
      <c r="F46" s="21">
        <f t="shared" si="0"/>
        <v>193</v>
      </c>
      <c r="G46" s="21">
        <v>66</v>
      </c>
      <c r="H46" s="23">
        <v>127</v>
      </c>
    </row>
    <row r="47" spans="1:8" s="5" customFormat="1" ht="10.5" customHeight="1">
      <c r="A47" s="15" t="s">
        <v>40</v>
      </c>
      <c r="B47" s="21">
        <f t="shared" si="2"/>
        <v>1039</v>
      </c>
      <c r="C47" s="21">
        <v>522</v>
      </c>
      <c r="D47" s="23">
        <v>517</v>
      </c>
      <c r="E47" s="22" t="s">
        <v>96</v>
      </c>
      <c r="F47" s="21">
        <f t="shared" si="0"/>
        <v>184</v>
      </c>
      <c r="G47" s="21">
        <v>64</v>
      </c>
      <c r="H47" s="23">
        <v>120</v>
      </c>
    </row>
    <row r="48" spans="1:8" s="5" customFormat="1" ht="10.5" customHeight="1">
      <c r="A48" s="15" t="s">
        <v>41</v>
      </c>
      <c r="B48" s="21">
        <f t="shared" si="2"/>
        <v>1036</v>
      </c>
      <c r="C48" s="21">
        <v>504</v>
      </c>
      <c r="D48" s="23">
        <v>532</v>
      </c>
      <c r="E48" s="22" t="s">
        <v>97</v>
      </c>
      <c r="F48" s="21">
        <f t="shared" si="0"/>
        <v>155</v>
      </c>
      <c r="G48" s="21">
        <v>42</v>
      </c>
      <c r="H48" s="23">
        <v>113</v>
      </c>
    </row>
    <row r="49" spans="1:8" s="5" customFormat="1" ht="10.5" customHeight="1">
      <c r="A49" s="15" t="s">
        <v>42</v>
      </c>
      <c r="B49" s="21">
        <f t="shared" si="2"/>
        <v>1158</v>
      </c>
      <c r="C49" s="21">
        <v>570</v>
      </c>
      <c r="D49" s="23">
        <v>588</v>
      </c>
      <c r="E49" s="22" t="s">
        <v>98</v>
      </c>
      <c r="F49" s="21">
        <f t="shared" si="0"/>
        <v>111</v>
      </c>
      <c r="G49" s="21">
        <v>35</v>
      </c>
      <c r="H49" s="23">
        <v>76</v>
      </c>
    </row>
    <row r="50" spans="1:8" s="5" customFormat="1" ht="10.5" customHeight="1">
      <c r="A50" s="15" t="s">
        <v>43</v>
      </c>
      <c r="B50" s="21">
        <f t="shared" si="2"/>
        <v>1095</v>
      </c>
      <c r="C50" s="21">
        <v>546</v>
      </c>
      <c r="D50" s="23">
        <v>549</v>
      </c>
      <c r="E50" s="22" t="s">
        <v>99</v>
      </c>
      <c r="F50" s="21">
        <f t="shared" si="0"/>
        <v>90</v>
      </c>
      <c r="G50" s="21">
        <v>19</v>
      </c>
      <c r="H50" s="23">
        <v>71</v>
      </c>
    </row>
    <row r="51" spans="1:8" s="5" customFormat="1" ht="10.5" customHeight="1">
      <c r="A51" s="15" t="s">
        <v>44</v>
      </c>
      <c r="B51" s="21">
        <f t="shared" si="2"/>
        <v>1157</v>
      </c>
      <c r="C51" s="21">
        <v>554</v>
      </c>
      <c r="D51" s="23">
        <v>603</v>
      </c>
      <c r="E51" s="22" t="s">
        <v>115</v>
      </c>
      <c r="F51" s="21">
        <f>SUM(F52:F56)</f>
        <v>190</v>
      </c>
      <c r="G51" s="21">
        <f>SUM(G52:G56)</f>
        <v>40</v>
      </c>
      <c r="H51" s="21">
        <f>SUM(H52:H56)</f>
        <v>150</v>
      </c>
    </row>
    <row r="52" spans="1:8" s="5" customFormat="1" ht="10.5" customHeight="1">
      <c r="A52" s="15" t="s">
        <v>121</v>
      </c>
      <c r="B52" s="21">
        <f t="shared" si="2"/>
        <v>6426</v>
      </c>
      <c r="C52" s="21">
        <f>SUM(C53:C57)</f>
        <v>3165</v>
      </c>
      <c r="D52" s="21">
        <f>SUM(D53:D57)</f>
        <v>3261</v>
      </c>
      <c r="E52" s="22" t="s">
        <v>100</v>
      </c>
      <c r="F52" s="21">
        <f t="shared" si="0"/>
        <v>66</v>
      </c>
      <c r="G52" s="21">
        <v>17</v>
      </c>
      <c r="H52" s="23">
        <v>49</v>
      </c>
    </row>
    <row r="53" spans="1:8" s="5" customFormat="1" ht="10.5" customHeight="1">
      <c r="A53" s="15" t="s">
        <v>45</v>
      </c>
      <c r="B53" s="26">
        <f t="shared" si="2"/>
        <v>1211</v>
      </c>
      <c r="C53" s="21">
        <v>606</v>
      </c>
      <c r="D53" s="23">
        <v>605</v>
      </c>
      <c r="E53" s="22" t="s">
        <v>101</v>
      </c>
      <c r="F53" s="21">
        <f t="shared" si="0"/>
        <v>56</v>
      </c>
      <c r="G53" s="21">
        <v>10</v>
      </c>
      <c r="H53" s="23">
        <v>46</v>
      </c>
    </row>
    <row r="54" spans="1:8" s="5" customFormat="1" ht="10.5" customHeight="1">
      <c r="A54" s="15" t="s">
        <v>46</v>
      </c>
      <c r="B54" s="26">
        <f t="shared" si="2"/>
        <v>1270</v>
      </c>
      <c r="C54" s="21">
        <v>610</v>
      </c>
      <c r="D54" s="23">
        <v>660</v>
      </c>
      <c r="E54" s="22" t="s">
        <v>102</v>
      </c>
      <c r="F54" s="21">
        <f t="shared" si="0"/>
        <v>29</v>
      </c>
      <c r="G54" s="21">
        <v>7</v>
      </c>
      <c r="H54" s="23">
        <v>22</v>
      </c>
    </row>
    <row r="55" spans="1:8" s="5" customFormat="1" ht="10.5" customHeight="1">
      <c r="A55" s="15" t="s">
        <v>47</v>
      </c>
      <c r="B55" s="26">
        <f t="shared" si="2"/>
        <v>1282</v>
      </c>
      <c r="C55" s="21">
        <v>608</v>
      </c>
      <c r="D55" s="23">
        <v>674</v>
      </c>
      <c r="E55" s="22" t="s">
        <v>103</v>
      </c>
      <c r="F55" s="21">
        <f t="shared" si="0"/>
        <v>23</v>
      </c>
      <c r="G55" s="21">
        <v>3</v>
      </c>
      <c r="H55" s="23">
        <v>20</v>
      </c>
    </row>
    <row r="56" spans="1:8" s="5" customFormat="1" ht="10.5" customHeight="1">
      <c r="A56" s="15" t="s">
        <v>48</v>
      </c>
      <c r="B56" s="26">
        <f t="shared" si="2"/>
        <v>1322</v>
      </c>
      <c r="C56" s="21">
        <v>667</v>
      </c>
      <c r="D56" s="23">
        <v>655</v>
      </c>
      <c r="E56" s="22" t="s">
        <v>104</v>
      </c>
      <c r="F56" s="21">
        <f t="shared" si="0"/>
        <v>16</v>
      </c>
      <c r="G56" s="21">
        <v>3</v>
      </c>
      <c r="H56" s="23">
        <v>13</v>
      </c>
    </row>
    <row r="57" spans="1:8" s="5" customFormat="1" ht="10.5" customHeight="1">
      <c r="A57" s="15" t="s">
        <v>49</v>
      </c>
      <c r="B57" s="26">
        <f t="shared" si="2"/>
        <v>1341</v>
      </c>
      <c r="C57" s="21">
        <v>674</v>
      </c>
      <c r="D57" s="23">
        <v>667</v>
      </c>
      <c r="E57" s="22" t="s">
        <v>127</v>
      </c>
      <c r="F57" s="21">
        <f t="shared" si="0"/>
        <v>30</v>
      </c>
      <c r="G57" s="21">
        <v>6</v>
      </c>
      <c r="H57" s="23">
        <v>24</v>
      </c>
    </row>
    <row r="58" spans="1:8" s="5" customFormat="1" ht="10.5" customHeight="1">
      <c r="A58" s="15" t="s">
        <v>122</v>
      </c>
      <c r="B58" s="21">
        <f t="shared" si="2"/>
        <v>7314</v>
      </c>
      <c r="C58" s="21">
        <f>SUM(C59:C63)</f>
        <v>3638</v>
      </c>
      <c r="D58" s="21">
        <f>SUM(D59:D63)</f>
        <v>3676</v>
      </c>
      <c r="E58" s="22" t="s">
        <v>137</v>
      </c>
      <c r="F58" s="21">
        <f t="shared" si="0"/>
        <v>1230</v>
      </c>
      <c r="G58" s="21">
        <v>691</v>
      </c>
      <c r="H58" s="23">
        <v>539</v>
      </c>
    </row>
    <row r="59" spans="1:8" s="5" customFormat="1" ht="10.5" customHeight="1">
      <c r="A59" s="15" t="s">
        <v>50</v>
      </c>
      <c r="B59" s="24">
        <f t="shared" si="2"/>
        <v>1447</v>
      </c>
      <c r="C59" s="21">
        <v>707</v>
      </c>
      <c r="D59" s="23">
        <v>740</v>
      </c>
      <c r="E59" s="22"/>
      <c r="F59" s="21"/>
      <c r="G59" s="21"/>
      <c r="H59" s="23"/>
    </row>
    <row r="60" spans="1:8" s="5" customFormat="1" ht="10.5" customHeight="1">
      <c r="A60" s="15" t="s">
        <v>51</v>
      </c>
      <c r="B60" s="21">
        <f t="shared" si="2"/>
        <v>1528</v>
      </c>
      <c r="C60" s="21">
        <v>739</v>
      </c>
      <c r="D60" s="23">
        <v>789</v>
      </c>
      <c r="E60" s="22"/>
      <c r="F60" s="21"/>
      <c r="G60" s="21"/>
      <c r="H60" s="23"/>
    </row>
    <row r="61" spans="1:8" s="5" customFormat="1" ht="10.5" customHeight="1">
      <c r="A61" s="15" t="s">
        <v>52</v>
      </c>
      <c r="B61" s="21">
        <f aca="true" t="shared" si="3" ref="B61:B69">SUM(C61:D61)</f>
        <v>1548</v>
      </c>
      <c r="C61" s="21">
        <v>772</v>
      </c>
      <c r="D61" s="23">
        <v>776</v>
      </c>
      <c r="E61" s="22" t="s">
        <v>4</v>
      </c>
      <c r="F61" s="21"/>
      <c r="G61" s="28"/>
      <c r="H61" s="23"/>
    </row>
    <row r="62" spans="1:8" s="5" customFormat="1" ht="10.5" customHeight="1">
      <c r="A62" s="15" t="s">
        <v>53</v>
      </c>
      <c r="B62" s="21">
        <f t="shared" si="3"/>
        <v>1438</v>
      </c>
      <c r="C62" s="21">
        <v>749</v>
      </c>
      <c r="D62" s="23">
        <v>689</v>
      </c>
      <c r="E62" s="22" t="s">
        <v>128</v>
      </c>
      <c r="F62" s="21">
        <f t="shared" si="0"/>
        <v>13642</v>
      </c>
      <c r="G62" s="21">
        <v>6963</v>
      </c>
      <c r="H62" s="27">
        <v>6679</v>
      </c>
    </row>
    <row r="63" spans="1:8" s="5" customFormat="1" ht="10.5" customHeight="1">
      <c r="A63" s="15" t="s">
        <v>54</v>
      </c>
      <c r="B63" s="21">
        <f t="shared" si="3"/>
        <v>1353</v>
      </c>
      <c r="C63" s="21">
        <v>671</v>
      </c>
      <c r="D63" s="23">
        <v>682</v>
      </c>
      <c r="E63" s="22" t="s">
        <v>129</v>
      </c>
      <c r="F63" s="21">
        <f t="shared" si="0"/>
        <v>50266</v>
      </c>
      <c r="G63" s="21">
        <v>25001</v>
      </c>
      <c r="H63" s="27">
        <v>25265</v>
      </c>
    </row>
    <row r="64" spans="1:8" s="5" customFormat="1" ht="10.5" customHeight="1">
      <c r="A64" s="15" t="s">
        <v>107</v>
      </c>
      <c r="B64" s="21">
        <f>SUM(C64:D64)</f>
        <v>5512</v>
      </c>
      <c r="C64" s="21">
        <f>SUM(C65:C69)</f>
        <v>2758</v>
      </c>
      <c r="D64" s="21">
        <f>SUM(D65:D69)</f>
        <v>2754</v>
      </c>
      <c r="E64" s="22" t="s">
        <v>130</v>
      </c>
      <c r="F64" s="21">
        <f t="shared" si="0"/>
        <v>18098</v>
      </c>
      <c r="G64" s="21">
        <v>8217</v>
      </c>
      <c r="H64" s="27">
        <v>9881</v>
      </c>
    </row>
    <row r="65" spans="1:8" s="5" customFormat="1" ht="10.5" customHeight="1">
      <c r="A65" s="15" t="s">
        <v>55</v>
      </c>
      <c r="B65" s="21">
        <f t="shared" si="3"/>
        <v>1235</v>
      </c>
      <c r="C65" s="21">
        <v>589</v>
      </c>
      <c r="D65" s="23">
        <v>646</v>
      </c>
      <c r="E65" s="22" t="s">
        <v>131</v>
      </c>
      <c r="F65" s="21">
        <f t="shared" si="0"/>
        <v>8691</v>
      </c>
      <c r="G65" s="21">
        <v>3784</v>
      </c>
      <c r="H65" s="27">
        <v>4907</v>
      </c>
    </row>
    <row r="66" spans="1:8" s="5" customFormat="1" ht="10.5" customHeight="1">
      <c r="A66" s="15" t="s">
        <v>56</v>
      </c>
      <c r="B66" s="21">
        <f t="shared" si="3"/>
        <v>1183</v>
      </c>
      <c r="C66" s="21">
        <v>603</v>
      </c>
      <c r="D66" s="23">
        <v>580</v>
      </c>
      <c r="E66" s="22" t="s">
        <v>135</v>
      </c>
      <c r="F66" s="21">
        <f t="shared" si="0"/>
        <v>2567</v>
      </c>
      <c r="G66" s="29">
        <v>863</v>
      </c>
      <c r="H66" s="30">
        <v>1704</v>
      </c>
    </row>
    <row r="67" spans="1:8" s="5" customFormat="1" ht="10.5" customHeight="1">
      <c r="A67" s="15" t="s">
        <v>57</v>
      </c>
      <c r="B67" s="21">
        <f t="shared" si="3"/>
        <v>1193</v>
      </c>
      <c r="C67" s="21">
        <v>606</v>
      </c>
      <c r="D67" s="23">
        <v>587</v>
      </c>
      <c r="E67" s="22" t="s">
        <v>136</v>
      </c>
      <c r="F67" s="21">
        <f>SUM(G67:H67)</f>
        <v>50063</v>
      </c>
      <c r="G67" s="29">
        <v>24823</v>
      </c>
      <c r="H67" s="30">
        <v>25240</v>
      </c>
    </row>
    <row r="68" spans="1:8" s="5" customFormat="1" ht="10.5" customHeight="1">
      <c r="A68" s="15" t="s">
        <v>58</v>
      </c>
      <c r="B68" s="21">
        <f t="shared" si="3"/>
        <v>1101</v>
      </c>
      <c r="C68" s="21">
        <v>564</v>
      </c>
      <c r="D68" s="28">
        <v>537</v>
      </c>
      <c r="E68" s="22" t="s">
        <v>2</v>
      </c>
      <c r="F68" s="28">
        <v>43.1</v>
      </c>
      <c r="G68" s="31">
        <v>42.17</v>
      </c>
      <c r="H68" s="32" t="s">
        <v>134</v>
      </c>
    </row>
    <row r="69" spans="1:8" s="5" customFormat="1" ht="10.5" customHeight="1">
      <c r="A69" s="16" t="s">
        <v>59</v>
      </c>
      <c r="B69" s="41">
        <f t="shared" si="3"/>
        <v>800</v>
      </c>
      <c r="C69" s="41">
        <v>396</v>
      </c>
      <c r="D69" s="33">
        <v>404</v>
      </c>
      <c r="E69" s="42" t="s">
        <v>3</v>
      </c>
      <c r="F69" s="33">
        <v>43.9</v>
      </c>
      <c r="G69" s="33">
        <v>43.2</v>
      </c>
      <c r="H69" s="34">
        <v>44.7</v>
      </c>
    </row>
    <row r="70" spans="1:8" s="5" customFormat="1" ht="14.25">
      <c r="A70" s="38"/>
      <c r="B70" s="39"/>
      <c r="C70" s="40"/>
      <c r="D70" s="40"/>
      <c r="E70" s="35"/>
      <c r="F70" s="36"/>
      <c r="G70" s="36"/>
      <c r="H70" s="36"/>
    </row>
    <row r="71" spans="1:8" ht="12" customHeight="1" hidden="1">
      <c r="A71" s="1"/>
      <c r="E71" s="37"/>
      <c r="F71" s="36"/>
      <c r="G71" s="36"/>
      <c r="H71" s="36"/>
    </row>
    <row r="72" ht="14.25"/>
    <row r="73" ht="14.25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7538</dc:creator>
  <cp:keywords/>
  <dc:description/>
  <cp:lastModifiedBy>守山市役所</cp:lastModifiedBy>
  <cp:lastPrinted>2022-05-23T07:40:10Z</cp:lastPrinted>
  <dcterms:created xsi:type="dcterms:W3CDTF">2010-03-25T00:33:40Z</dcterms:created>
  <dcterms:modified xsi:type="dcterms:W3CDTF">2023-09-05T06:10:40Z</dcterms:modified>
  <cp:category/>
  <cp:version/>
  <cp:contentType/>
  <cp:contentStatus/>
</cp:coreProperties>
</file>