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市税収入状況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<sst xmlns="http://schemas.openxmlformats.org/spreadsheetml/2006/main" count="74" uniqueCount="39">
  <si>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調定額</t>
  </si>
  <si>
    <t>収納額</t>
  </si>
  <si>
    <t>市税</t>
  </si>
  <si>
    <t>現年</t>
  </si>
  <si>
    <t>滞繰</t>
  </si>
  <si>
    <t>市民税</t>
  </si>
  <si>
    <t>個人分</t>
  </si>
  <si>
    <t>法人分</t>
  </si>
  <si>
    <t>固定資産税</t>
  </si>
  <si>
    <t>純固定</t>
  </si>
  <si>
    <t>交付金</t>
  </si>
  <si>
    <t>軽自動車税</t>
  </si>
  <si>
    <t>市たばこ税</t>
  </si>
  <si>
    <t>土地保有税</t>
  </si>
  <si>
    <t>入湯税</t>
  </si>
  <si>
    <t>都市計画税</t>
  </si>
  <si>
    <t>収納率</t>
  </si>
  <si>
    <t xml:space="preserve">   （単位：千円、％）</t>
  </si>
  <si>
    <t>税 目</t>
  </si>
  <si>
    <t>前年比          収納額</t>
  </si>
  <si>
    <r>
      <t>１．市税収入状況</t>
    </r>
    <r>
      <rPr>
        <sz val="12"/>
        <rFont val="ＭＳ ゴシック"/>
        <family val="3"/>
      </rPr>
      <t xml:space="preserve">            </t>
    </r>
  </si>
  <si>
    <t>前年比          収納額</t>
  </si>
  <si>
    <t>-</t>
  </si>
  <si>
    <t>種別割現年</t>
  </si>
  <si>
    <t>種別割滞納</t>
  </si>
  <si>
    <t>環境性能割現年</t>
  </si>
  <si>
    <t>△153,074</t>
  </si>
  <si>
    <t>△228,460</t>
  </si>
  <si>
    <t>△150,936</t>
  </si>
  <si>
    <t>△6,953</t>
  </si>
  <si>
    <t>△385,857</t>
  </si>
  <si>
    <t>△385,899</t>
  </si>
  <si>
    <t>△308</t>
  </si>
  <si>
    <t>△36,584</t>
  </si>
  <si>
    <t>△5,260</t>
  </si>
  <si>
    <t>令　和   ２  年   度</t>
  </si>
  <si>
    <t>令　和  ３  年   度</t>
  </si>
  <si>
    <t>（資料：市納税課）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</si>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</sst>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0.0_ "/>
    <numFmt numFmtId="182" formatCode="0.00_ "/>
    <numFmt numFmtId="183" formatCode="0_ "/>
    <numFmt numFmtId="184" formatCode="#,##0;&quot;△ &quot;#,##0"/>
    <numFmt numFmtId="185" formatCode="#,##0_ "/>
    <numFmt numFmtId="186" formatCode="#,##0.0_);[Red]\(#,##0.0\)"/>
    <numFmt numFmtId="187" formatCode="#,##0_);\(#,##0\)"/>
    <numFmt numFmtId="188" formatCode="#,##0_ ;[Red]\-#,##0\ "/>
    <numFmt numFmtId="189" formatCode="#,##0.00_);[Red]\(#,##0.00\)"/>
    <numFmt numFmtId="190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18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2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186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vertical="center"/>
    </xf>
    <xf numFmtId="184" fontId="3" fillId="0" borderId="17" xfId="0" applyNumberFormat="1" applyFont="1" applyBorder="1" applyAlignment="1">
      <alignment horizontal="right" vertical="center" shrinkToFit="1"/>
    </xf>
    <xf numFmtId="38" fontId="3" fillId="0" borderId="10" xfId="48" applyFont="1" applyBorder="1" applyAlignment="1">
      <alignment horizontal="right" vertical="center" wrapText="1"/>
    </xf>
    <xf numFmtId="184" fontId="3" fillId="0" borderId="18" xfId="0" applyNumberFormat="1" applyFont="1" applyBorder="1" applyAlignment="1">
      <alignment horizontal="right" vertical="center" shrinkToFit="1"/>
    </xf>
    <xf numFmtId="38" fontId="43" fillId="0" borderId="0" xfId="48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38" fontId="44" fillId="33" borderId="19" xfId="48" applyFont="1" applyFill="1" applyBorder="1" applyAlignment="1">
      <alignment horizontal="right" vertical="center" wrapText="1"/>
    </xf>
    <xf numFmtId="186" fontId="44" fillId="33" borderId="19" xfId="0" applyNumberFormat="1" applyFont="1" applyFill="1" applyBorder="1" applyAlignment="1">
      <alignment horizontal="right" vertical="center" wrapText="1"/>
    </xf>
    <xf numFmtId="38" fontId="44" fillId="33" borderId="10" xfId="48" applyFont="1" applyFill="1" applyBorder="1" applyAlignment="1">
      <alignment horizontal="right" vertical="center" wrapText="1"/>
    </xf>
    <xf numFmtId="186" fontId="44" fillId="33" borderId="10" xfId="0" applyNumberFormat="1" applyFont="1" applyFill="1" applyBorder="1" applyAlignment="1">
      <alignment horizontal="right" vertical="center" wrapText="1"/>
    </xf>
    <xf numFmtId="184" fontId="44" fillId="33" borderId="18" xfId="0" applyNumberFormat="1" applyFont="1" applyFill="1" applyBorder="1" applyAlignment="1">
      <alignment horizontal="right" vertical="center" shrinkToFit="1"/>
    </xf>
    <xf numFmtId="38" fontId="44" fillId="33" borderId="20" xfId="48" applyFont="1" applyFill="1" applyBorder="1" applyAlignment="1">
      <alignment horizontal="right" vertical="center" wrapText="1"/>
    </xf>
    <xf numFmtId="186" fontId="44" fillId="33" borderId="20" xfId="0" applyNumberFormat="1" applyFont="1" applyFill="1" applyBorder="1" applyAlignment="1">
      <alignment horizontal="right" vertical="center" wrapText="1"/>
    </xf>
    <xf numFmtId="184" fontId="44" fillId="33" borderId="21" xfId="0" applyNumberFormat="1" applyFont="1" applyFill="1" applyBorder="1" applyAlignment="1">
      <alignment horizontal="right" vertical="center" shrinkToFit="1"/>
    </xf>
    <xf numFmtId="38" fontId="43" fillId="33" borderId="11" xfId="48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38" fontId="3" fillId="33" borderId="19" xfId="48" applyFont="1" applyFill="1" applyBorder="1" applyAlignment="1">
      <alignment horizontal="right" vertical="center" wrapText="1"/>
    </xf>
    <xf numFmtId="186" fontId="3" fillId="33" borderId="19" xfId="0" applyNumberFormat="1" applyFont="1" applyFill="1" applyBorder="1" applyAlignment="1">
      <alignment horizontal="right" vertical="center" wrapText="1"/>
    </xf>
    <xf numFmtId="184" fontId="3" fillId="33" borderId="18" xfId="0" applyNumberFormat="1" applyFont="1" applyFill="1" applyBorder="1" applyAlignment="1">
      <alignment horizontal="right" vertical="center" shrinkToFit="1"/>
    </xf>
    <xf numFmtId="38" fontId="3" fillId="33" borderId="10" xfId="48" applyFont="1" applyFill="1" applyBorder="1" applyAlignment="1">
      <alignment horizontal="right" vertical="center" wrapText="1"/>
    </xf>
    <xf numFmtId="186" fontId="3" fillId="33" borderId="10" xfId="0" applyNumberFormat="1" applyFont="1" applyFill="1" applyBorder="1" applyAlignment="1">
      <alignment horizontal="right" vertical="center" wrapText="1"/>
    </xf>
    <xf numFmtId="184" fontId="3" fillId="33" borderId="10" xfId="0" applyNumberFormat="1" applyFont="1" applyFill="1" applyBorder="1" applyAlignment="1">
      <alignment horizontal="right" vertical="center" wrapText="1"/>
    </xf>
    <xf numFmtId="38" fontId="3" fillId="33" borderId="20" xfId="48" applyFont="1" applyFill="1" applyBorder="1" applyAlignment="1">
      <alignment horizontal="right" vertical="center" wrapText="1"/>
    </xf>
    <xf numFmtId="186" fontId="3" fillId="33" borderId="20" xfId="0" applyNumberFormat="1" applyFont="1" applyFill="1" applyBorder="1" applyAlignment="1">
      <alignment horizontal="right" vertical="center" wrapText="1"/>
    </xf>
    <xf numFmtId="184" fontId="3" fillId="33" borderId="21" xfId="0" applyNumberFormat="1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SheetLayoutView="100" zoomScalePageLayoutView="98" workbookViewId="0" topLeftCell="A1">
      <selection activeCell="Q14" sqref="Q14"/>
    </sheetView>
  </sheetViews>
  <sheetFormatPr defaultColWidth="9.140625" defaultRowHeight="15"/>
  <cols>
    <col min="1" max="2" width="1.7109375" style="3" customWidth="1"/>
    <col min="3" max="3" width="7.28125" style="4" customWidth="1"/>
    <col min="4" max="4" width="11.00390625" style="4" customWidth="1"/>
    <col min="5" max="5" width="11.140625" style="4" customWidth="1"/>
    <col min="6" max="6" width="6.8515625" style="4" customWidth="1"/>
    <col min="7" max="7" width="10.421875" style="4" customWidth="1"/>
    <col min="8" max="9" width="11.00390625" style="15" customWidth="1"/>
    <col min="10" max="10" width="6.8515625" style="4" customWidth="1"/>
    <col min="11" max="11" width="10.28125" style="4" customWidth="1"/>
  </cols>
  <sheetData>
    <row r="1" spans="1:11" ht="21" customHeight="1">
      <c r="A1" s="2" t="s">
        <v>20</v>
      </c>
      <c r="K1" s="5" t="s">
        <v>17</v>
      </c>
    </row>
    <row r="2" spans="1:11" ht="15" customHeight="1">
      <c r="A2" s="52" t="s">
        <v>18</v>
      </c>
      <c r="B2" s="52"/>
      <c r="C2" s="53"/>
      <c r="D2" s="44" t="s">
        <v>35</v>
      </c>
      <c r="E2" s="45"/>
      <c r="F2" s="45"/>
      <c r="G2" s="46"/>
      <c r="H2" s="50" t="s">
        <v>36</v>
      </c>
      <c r="I2" s="50"/>
      <c r="J2" s="50"/>
      <c r="K2" s="51"/>
    </row>
    <row r="3" spans="1:11" ht="15" customHeight="1">
      <c r="A3" s="54"/>
      <c r="B3" s="54"/>
      <c r="C3" s="55"/>
      <c r="D3" s="47"/>
      <c r="E3" s="48"/>
      <c r="F3" s="48"/>
      <c r="G3" s="49"/>
      <c r="H3" s="50"/>
      <c r="I3" s="50"/>
      <c r="J3" s="50"/>
      <c r="K3" s="51"/>
    </row>
    <row r="4" spans="1:11" ht="30" customHeight="1">
      <c r="A4" s="56"/>
      <c r="B4" s="56"/>
      <c r="C4" s="57"/>
      <c r="D4" s="6" t="s">
        <v>0</v>
      </c>
      <c r="E4" s="6" t="s">
        <v>1</v>
      </c>
      <c r="F4" s="6" t="s">
        <v>16</v>
      </c>
      <c r="G4" s="7" t="s">
        <v>21</v>
      </c>
      <c r="H4" s="30" t="s">
        <v>0</v>
      </c>
      <c r="I4" s="30" t="s">
        <v>1</v>
      </c>
      <c r="J4" s="31" t="s">
        <v>16</v>
      </c>
      <c r="K4" s="32" t="s">
        <v>19</v>
      </c>
    </row>
    <row r="5" spans="1:11" ht="13.5" customHeight="1">
      <c r="A5" s="58" t="s">
        <v>2</v>
      </c>
      <c r="B5" s="58"/>
      <c r="C5" s="59"/>
      <c r="D5" s="22">
        <v>13416702</v>
      </c>
      <c r="E5" s="22">
        <v>12923314</v>
      </c>
      <c r="F5" s="23">
        <v>96.3</v>
      </c>
      <c r="G5" s="16" t="s">
        <v>28</v>
      </c>
      <c r="H5" s="33">
        <f>H6+H7</f>
        <v>13421289</v>
      </c>
      <c r="I5" s="33">
        <f>I6+I7</f>
        <v>12995205</v>
      </c>
      <c r="J5" s="34">
        <v>96.8</v>
      </c>
      <c r="K5" s="35">
        <f>I5-E5</f>
        <v>71891</v>
      </c>
    </row>
    <row r="6" spans="1:11" ht="15" customHeight="1">
      <c r="A6" s="8"/>
      <c r="B6" s="8"/>
      <c r="C6" s="9" t="s">
        <v>3</v>
      </c>
      <c r="D6" s="24">
        <v>12957381</v>
      </c>
      <c r="E6" s="24">
        <v>12816913</v>
      </c>
      <c r="F6" s="25">
        <v>98.9</v>
      </c>
      <c r="G6" s="26" t="s">
        <v>26</v>
      </c>
      <c r="H6" s="36">
        <f>H10+H13+H17+H19+H21+H23+H24+H28+H30</f>
        <v>12944315</v>
      </c>
      <c r="I6" s="36">
        <f>I10+I13+I17+I19+I21+I23+I24+I28+I30</f>
        <v>12863296</v>
      </c>
      <c r="J6" s="37">
        <v>99.4</v>
      </c>
      <c r="K6" s="35">
        <f aca="true" t="shared" si="0" ref="K6:K31">I6-E6</f>
        <v>46383</v>
      </c>
    </row>
    <row r="7" spans="1:11" ht="15" customHeight="1">
      <c r="A7" s="8"/>
      <c r="B7" s="8"/>
      <c r="C7" s="9" t="s">
        <v>4</v>
      </c>
      <c r="D7" s="24">
        <v>459321</v>
      </c>
      <c r="E7" s="24">
        <v>106401</v>
      </c>
      <c r="F7" s="25">
        <v>23.1</v>
      </c>
      <c r="G7" s="26">
        <v>2138</v>
      </c>
      <c r="H7" s="36">
        <f>H11+H14+H18+H22+H31</f>
        <v>476974</v>
      </c>
      <c r="I7" s="36">
        <f>I11+I14+I18+I22+I31</f>
        <v>131909</v>
      </c>
      <c r="J7" s="37">
        <v>27.7</v>
      </c>
      <c r="K7" s="35">
        <f t="shared" si="0"/>
        <v>25508</v>
      </c>
    </row>
    <row r="8" spans="1:11" ht="15" customHeight="1">
      <c r="A8" s="60" t="s">
        <v>5</v>
      </c>
      <c r="B8" s="60"/>
      <c r="C8" s="61"/>
      <c r="D8" s="24">
        <v>6193603</v>
      </c>
      <c r="E8" s="24">
        <v>6053886</v>
      </c>
      <c r="F8" s="25">
        <v>97.7</v>
      </c>
      <c r="G8" s="26" t="s">
        <v>27</v>
      </c>
      <c r="H8" s="36">
        <v>6141942</v>
      </c>
      <c r="I8" s="36">
        <f>I9+I12</f>
        <v>6007733</v>
      </c>
      <c r="J8" s="37">
        <v>97.8</v>
      </c>
      <c r="K8" s="35">
        <f t="shared" si="0"/>
        <v>-46153</v>
      </c>
    </row>
    <row r="9" spans="1:11" ht="15" customHeight="1">
      <c r="A9" s="8"/>
      <c r="B9" s="60" t="s">
        <v>6</v>
      </c>
      <c r="C9" s="61"/>
      <c r="D9" s="24">
        <v>5239666</v>
      </c>
      <c r="E9" s="24">
        <v>5107177</v>
      </c>
      <c r="F9" s="25">
        <v>97.5</v>
      </c>
      <c r="G9" s="26">
        <v>157397</v>
      </c>
      <c r="H9" s="36">
        <f>H10+H11</f>
        <v>5166643</v>
      </c>
      <c r="I9" s="36">
        <f>I10+I11</f>
        <v>5038154</v>
      </c>
      <c r="J9" s="37">
        <v>97.5</v>
      </c>
      <c r="K9" s="35">
        <f t="shared" si="0"/>
        <v>-69023</v>
      </c>
    </row>
    <row r="10" spans="1:11" ht="15" customHeight="1">
      <c r="A10" s="8"/>
      <c r="B10" s="8"/>
      <c r="C10" s="9" t="s">
        <v>3</v>
      </c>
      <c r="D10" s="24">
        <v>5110107</v>
      </c>
      <c r="E10" s="24">
        <v>5077501</v>
      </c>
      <c r="F10" s="25">
        <v>99.4</v>
      </c>
      <c r="G10" s="26">
        <v>164350</v>
      </c>
      <c r="H10" s="36">
        <v>5040487</v>
      </c>
      <c r="I10" s="36">
        <v>5012072</v>
      </c>
      <c r="J10" s="37">
        <v>99.4</v>
      </c>
      <c r="K10" s="35">
        <f t="shared" si="0"/>
        <v>-65429</v>
      </c>
    </row>
    <row r="11" spans="1:11" ht="15" customHeight="1">
      <c r="A11" s="8"/>
      <c r="B11" s="8"/>
      <c r="C11" s="9" t="s">
        <v>4</v>
      </c>
      <c r="D11" s="24">
        <v>129559</v>
      </c>
      <c r="E11" s="24">
        <v>29676</v>
      </c>
      <c r="F11" s="25">
        <v>22.9</v>
      </c>
      <c r="G11" s="26" t="s">
        <v>29</v>
      </c>
      <c r="H11" s="36">
        <v>126156</v>
      </c>
      <c r="I11" s="36">
        <v>26082</v>
      </c>
      <c r="J11" s="37">
        <v>20.7</v>
      </c>
      <c r="K11" s="35">
        <f t="shared" si="0"/>
        <v>-3594</v>
      </c>
    </row>
    <row r="12" spans="1:11" ht="15" customHeight="1">
      <c r="A12" s="8"/>
      <c r="B12" s="60" t="s">
        <v>7</v>
      </c>
      <c r="C12" s="61"/>
      <c r="D12" s="24">
        <v>953937</v>
      </c>
      <c r="E12" s="24">
        <v>946709</v>
      </c>
      <c r="F12" s="25">
        <v>99.2</v>
      </c>
      <c r="G12" s="26" t="s">
        <v>30</v>
      </c>
      <c r="H12" s="36">
        <f>H13+H14</f>
        <v>975299</v>
      </c>
      <c r="I12" s="36">
        <f>I13+I14</f>
        <v>969579</v>
      </c>
      <c r="J12" s="37">
        <v>99.4</v>
      </c>
      <c r="K12" s="35">
        <f t="shared" si="0"/>
        <v>22870</v>
      </c>
    </row>
    <row r="13" spans="1:11" ht="15" customHeight="1">
      <c r="A13" s="8"/>
      <c r="B13" s="8"/>
      <c r="C13" s="9" t="s">
        <v>3</v>
      </c>
      <c r="D13" s="24">
        <v>949233</v>
      </c>
      <c r="E13" s="24">
        <v>945837</v>
      </c>
      <c r="F13" s="25">
        <v>99.6</v>
      </c>
      <c r="G13" s="26" t="s">
        <v>31</v>
      </c>
      <c r="H13" s="36">
        <v>968141</v>
      </c>
      <c r="I13" s="36">
        <v>966904</v>
      </c>
      <c r="J13" s="37">
        <v>99.9</v>
      </c>
      <c r="K13" s="35">
        <f t="shared" si="0"/>
        <v>21067</v>
      </c>
    </row>
    <row r="14" spans="1:11" ht="15" customHeight="1">
      <c r="A14" s="8"/>
      <c r="B14" s="8"/>
      <c r="C14" s="9" t="s">
        <v>4</v>
      </c>
      <c r="D14" s="24">
        <v>4704</v>
      </c>
      <c r="E14" s="24">
        <v>872</v>
      </c>
      <c r="F14" s="25">
        <v>18.5</v>
      </c>
      <c r="G14" s="26">
        <v>42</v>
      </c>
      <c r="H14" s="36">
        <v>7158</v>
      </c>
      <c r="I14" s="36">
        <v>2675</v>
      </c>
      <c r="J14" s="37">
        <v>37.4</v>
      </c>
      <c r="K14" s="35">
        <f t="shared" si="0"/>
        <v>1803</v>
      </c>
    </row>
    <row r="15" spans="1:11" ht="15" customHeight="1">
      <c r="A15" s="42" t="s">
        <v>8</v>
      </c>
      <c r="B15" s="42"/>
      <c r="C15" s="43"/>
      <c r="D15" s="24">
        <v>5915649</v>
      </c>
      <c r="E15" s="24">
        <v>5610357</v>
      </c>
      <c r="F15" s="25">
        <v>94.8</v>
      </c>
      <c r="G15" s="26">
        <v>99619</v>
      </c>
      <c r="H15" s="36">
        <f>H16+H19</f>
        <v>5937076</v>
      </c>
      <c r="I15" s="36">
        <f>I16+I19</f>
        <v>5686545</v>
      </c>
      <c r="J15" s="37">
        <v>95.8</v>
      </c>
      <c r="K15" s="35">
        <f t="shared" si="0"/>
        <v>76188</v>
      </c>
    </row>
    <row r="16" spans="1:11" ht="15" customHeight="1">
      <c r="A16" s="8"/>
      <c r="B16" s="60" t="s">
        <v>9</v>
      </c>
      <c r="C16" s="61"/>
      <c r="D16" s="24">
        <v>5908040</v>
      </c>
      <c r="E16" s="24">
        <v>5602748</v>
      </c>
      <c r="F16" s="25">
        <v>94.8</v>
      </c>
      <c r="G16" s="26">
        <v>99586</v>
      </c>
      <c r="H16" s="36">
        <f>H17+H18</f>
        <v>5929435</v>
      </c>
      <c r="I16" s="36">
        <f>I17+I18</f>
        <v>5678904</v>
      </c>
      <c r="J16" s="37">
        <v>95.8</v>
      </c>
      <c r="K16" s="35">
        <f t="shared" si="0"/>
        <v>76156</v>
      </c>
    </row>
    <row r="17" spans="1:11" ht="15" customHeight="1">
      <c r="A17" s="8"/>
      <c r="B17" s="8"/>
      <c r="C17" s="9" t="s">
        <v>3</v>
      </c>
      <c r="D17" s="24">
        <v>5628028</v>
      </c>
      <c r="E17" s="24">
        <v>5536577</v>
      </c>
      <c r="F17" s="25">
        <v>98.4</v>
      </c>
      <c r="G17" s="26">
        <v>91111</v>
      </c>
      <c r="H17" s="36">
        <v>5631335</v>
      </c>
      <c r="I17" s="36">
        <v>5587686</v>
      </c>
      <c r="J17" s="37">
        <v>99.2</v>
      </c>
      <c r="K17" s="35">
        <f t="shared" si="0"/>
        <v>51109</v>
      </c>
    </row>
    <row r="18" spans="1:11" ht="15" customHeight="1">
      <c r="A18" s="8"/>
      <c r="B18" s="8"/>
      <c r="C18" s="9" t="s">
        <v>4</v>
      </c>
      <c r="D18" s="24">
        <v>280012</v>
      </c>
      <c r="E18" s="24">
        <v>66171</v>
      </c>
      <c r="F18" s="25">
        <v>23.6</v>
      </c>
      <c r="G18" s="26">
        <v>8475</v>
      </c>
      <c r="H18" s="36">
        <v>298100</v>
      </c>
      <c r="I18" s="36">
        <v>91218</v>
      </c>
      <c r="J18" s="37">
        <v>30.6</v>
      </c>
      <c r="K18" s="35">
        <f t="shared" si="0"/>
        <v>25047</v>
      </c>
    </row>
    <row r="19" spans="1:11" ht="15" customHeight="1">
      <c r="A19" s="8"/>
      <c r="B19" s="60" t="s">
        <v>10</v>
      </c>
      <c r="C19" s="61"/>
      <c r="D19" s="24">
        <v>7609</v>
      </c>
      <c r="E19" s="24">
        <v>7609</v>
      </c>
      <c r="F19" s="25">
        <v>100</v>
      </c>
      <c r="G19" s="26">
        <v>33</v>
      </c>
      <c r="H19" s="36">
        <v>7641</v>
      </c>
      <c r="I19" s="36">
        <v>7641</v>
      </c>
      <c r="J19" s="37">
        <v>100</v>
      </c>
      <c r="K19" s="35">
        <f t="shared" si="0"/>
        <v>32</v>
      </c>
    </row>
    <row r="20" spans="1:11" ht="15" customHeight="1">
      <c r="A20" s="42" t="s">
        <v>11</v>
      </c>
      <c r="B20" s="42"/>
      <c r="C20" s="43"/>
      <c r="D20" s="24">
        <v>233635</v>
      </c>
      <c r="E20" s="24">
        <v>219156</v>
      </c>
      <c r="F20" s="25">
        <v>93.8</v>
      </c>
      <c r="G20" s="26">
        <v>13830</v>
      </c>
      <c r="H20" s="36">
        <f>H21+H22+H23</f>
        <v>241744</v>
      </c>
      <c r="I20" s="36">
        <f>I21+I22+I23</f>
        <v>227638</v>
      </c>
      <c r="J20" s="37">
        <v>94.2</v>
      </c>
      <c r="K20" s="35">
        <f t="shared" si="0"/>
        <v>8482</v>
      </c>
    </row>
    <row r="21" spans="1:11" ht="15" customHeight="1">
      <c r="A21" s="8"/>
      <c r="B21" s="62" t="s">
        <v>23</v>
      </c>
      <c r="C21" s="63"/>
      <c r="D21" s="24">
        <v>213101</v>
      </c>
      <c r="E21" s="24">
        <v>210178</v>
      </c>
      <c r="F21" s="25">
        <v>98.6</v>
      </c>
      <c r="G21" s="26">
        <v>10195</v>
      </c>
      <c r="H21" s="36">
        <v>221065</v>
      </c>
      <c r="I21" s="36">
        <v>218063</v>
      </c>
      <c r="J21" s="37">
        <v>98.6</v>
      </c>
      <c r="K21" s="35">
        <f t="shared" si="0"/>
        <v>7885</v>
      </c>
    </row>
    <row r="22" spans="1:11" ht="15" customHeight="1">
      <c r="A22" s="8"/>
      <c r="B22" s="62" t="s">
        <v>24</v>
      </c>
      <c r="C22" s="63"/>
      <c r="D22" s="24">
        <v>13936</v>
      </c>
      <c r="E22" s="24">
        <v>2380</v>
      </c>
      <c r="F22" s="25">
        <v>17.1</v>
      </c>
      <c r="G22" s="26" t="s">
        <v>32</v>
      </c>
      <c r="H22" s="36">
        <v>13180</v>
      </c>
      <c r="I22" s="36">
        <v>2076</v>
      </c>
      <c r="J22" s="37">
        <v>15.8</v>
      </c>
      <c r="K22" s="35">
        <f t="shared" si="0"/>
        <v>-304</v>
      </c>
    </row>
    <row r="23" spans="1:11" ht="15" customHeight="1">
      <c r="A23" s="8"/>
      <c r="B23" s="62" t="s">
        <v>25</v>
      </c>
      <c r="C23" s="63"/>
      <c r="D23" s="24">
        <v>6598</v>
      </c>
      <c r="E23" s="24">
        <v>6598</v>
      </c>
      <c r="F23" s="25">
        <v>100</v>
      </c>
      <c r="G23" s="26">
        <v>3943</v>
      </c>
      <c r="H23" s="36">
        <v>7499</v>
      </c>
      <c r="I23" s="36">
        <v>7499</v>
      </c>
      <c r="J23" s="37">
        <v>100</v>
      </c>
      <c r="K23" s="35">
        <f t="shared" si="0"/>
        <v>901</v>
      </c>
    </row>
    <row r="24" spans="1:11" ht="15" customHeight="1">
      <c r="A24" s="42" t="s">
        <v>12</v>
      </c>
      <c r="B24" s="42"/>
      <c r="C24" s="43"/>
      <c r="D24" s="24">
        <v>414554</v>
      </c>
      <c r="E24" s="24">
        <v>414554</v>
      </c>
      <c r="F24" s="25">
        <v>100</v>
      </c>
      <c r="G24" s="26" t="s">
        <v>33</v>
      </c>
      <c r="H24" s="36">
        <v>450559</v>
      </c>
      <c r="I24" s="36">
        <v>450559</v>
      </c>
      <c r="J24" s="37">
        <v>100</v>
      </c>
      <c r="K24" s="35">
        <f>I24-E24</f>
        <v>36005</v>
      </c>
    </row>
    <row r="25" spans="1:11" ht="15" customHeight="1">
      <c r="A25" s="42" t="s">
        <v>13</v>
      </c>
      <c r="B25" s="42"/>
      <c r="C25" s="43"/>
      <c r="D25" s="17" t="s">
        <v>22</v>
      </c>
      <c r="E25" s="17" t="s">
        <v>22</v>
      </c>
      <c r="F25" s="1" t="s">
        <v>22</v>
      </c>
      <c r="G25" s="18" t="s">
        <v>22</v>
      </c>
      <c r="H25" s="36" t="s">
        <v>38</v>
      </c>
      <c r="I25" s="36" t="s">
        <v>38</v>
      </c>
      <c r="J25" s="38" t="s">
        <v>38</v>
      </c>
      <c r="K25" s="35" t="s">
        <v>38</v>
      </c>
    </row>
    <row r="26" spans="1:11" ht="15" customHeight="1">
      <c r="A26" s="8"/>
      <c r="B26" s="8"/>
      <c r="C26" s="9" t="s">
        <v>3</v>
      </c>
      <c r="D26" s="17" t="s">
        <v>22</v>
      </c>
      <c r="E26" s="17" t="s">
        <v>22</v>
      </c>
      <c r="F26" s="1" t="s">
        <v>22</v>
      </c>
      <c r="G26" s="18" t="s">
        <v>22</v>
      </c>
      <c r="H26" s="36" t="s">
        <v>38</v>
      </c>
      <c r="I26" s="36" t="s">
        <v>38</v>
      </c>
      <c r="J26" s="38" t="s">
        <v>38</v>
      </c>
      <c r="K26" s="35" t="s">
        <v>38</v>
      </c>
    </row>
    <row r="27" spans="1:11" ht="15" customHeight="1">
      <c r="A27" s="8"/>
      <c r="B27" s="8"/>
      <c r="C27" s="9" t="s">
        <v>4</v>
      </c>
      <c r="D27" s="17" t="s">
        <v>22</v>
      </c>
      <c r="E27" s="17" t="s">
        <v>22</v>
      </c>
      <c r="F27" s="1" t="s">
        <v>22</v>
      </c>
      <c r="G27" s="18" t="s">
        <v>22</v>
      </c>
      <c r="H27" s="36" t="s">
        <v>38</v>
      </c>
      <c r="I27" s="36" t="s">
        <v>38</v>
      </c>
      <c r="J27" s="38" t="s">
        <v>38</v>
      </c>
      <c r="K27" s="35" t="s">
        <v>38</v>
      </c>
    </row>
    <row r="28" spans="1:11" ht="15" customHeight="1">
      <c r="A28" s="60" t="s">
        <v>14</v>
      </c>
      <c r="B28" s="60"/>
      <c r="C28" s="61"/>
      <c r="D28" s="24">
        <v>7085</v>
      </c>
      <c r="E28" s="24">
        <v>7085</v>
      </c>
      <c r="F28" s="25">
        <v>100</v>
      </c>
      <c r="G28" s="26" t="s">
        <v>34</v>
      </c>
      <c r="H28" s="36">
        <v>9001</v>
      </c>
      <c r="I28" s="36">
        <v>9001</v>
      </c>
      <c r="J28" s="37">
        <v>100</v>
      </c>
      <c r="K28" s="35">
        <f t="shared" si="0"/>
        <v>1916</v>
      </c>
    </row>
    <row r="29" spans="1:11" ht="15" customHeight="1">
      <c r="A29" s="42" t="s">
        <v>15</v>
      </c>
      <c r="B29" s="42"/>
      <c r="C29" s="43"/>
      <c r="D29" s="24">
        <v>652176</v>
      </c>
      <c r="E29" s="24">
        <v>618276</v>
      </c>
      <c r="F29" s="25">
        <v>94.8</v>
      </c>
      <c r="G29" s="26">
        <v>5919</v>
      </c>
      <c r="H29" s="36">
        <f>H30+H31</f>
        <v>640967</v>
      </c>
      <c r="I29" s="36">
        <f>I30+I31</f>
        <v>613729</v>
      </c>
      <c r="J29" s="37">
        <v>95.8</v>
      </c>
      <c r="K29" s="35">
        <f t="shared" si="0"/>
        <v>-4547</v>
      </c>
    </row>
    <row r="30" spans="1:11" ht="15" customHeight="1">
      <c r="A30" s="8"/>
      <c r="B30" s="8"/>
      <c r="C30" s="9" t="s">
        <v>3</v>
      </c>
      <c r="D30" s="24">
        <v>621066</v>
      </c>
      <c r="E30" s="24">
        <v>610974</v>
      </c>
      <c r="F30" s="25">
        <v>98.4</v>
      </c>
      <c r="G30" s="26">
        <v>5037</v>
      </c>
      <c r="H30" s="36">
        <v>608587</v>
      </c>
      <c r="I30" s="36">
        <v>603871</v>
      </c>
      <c r="J30" s="37">
        <v>99.2</v>
      </c>
      <c r="K30" s="35">
        <f t="shared" si="0"/>
        <v>-7103</v>
      </c>
    </row>
    <row r="31" spans="1:11" ht="15" customHeight="1">
      <c r="A31" s="10"/>
      <c r="B31" s="10"/>
      <c r="C31" s="11" t="s">
        <v>4</v>
      </c>
      <c r="D31" s="27">
        <v>31110</v>
      </c>
      <c r="E31" s="27">
        <v>7302</v>
      </c>
      <c r="F31" s="28">
        <v>23.4</v>
      </c>
      <c r="G31" s="29">
        <v>882</v>
      </c>
      <c r="H31" s="39">
        <v>32380</v>
      </c>
      <c r="I31" s="39">
        <v>9858</v>
      </c>
      <c r="J31" s="40">
        <v>30.4</v>
      </c>
      <c r="K31" s="41">
        <f t="shared" si="0"/>
        <v>2556</v>
      </c>
    </row>
    <row r="32" spans="6:11" ht="15" customHeight="1">
      <c r="F32" s="12"/>
      <c r="G32" s="13"/>
      <c r="H32" s="19"/>
      <c r="I32" s="19"/>
      <c r="J32" s="20"/>
      <c r="K32" s="21" t="s">
        <v>37</v>
      </c>
    </row>
    <row r="33" ht="15" customHeight="1">
      <c r="C33" s="14"/>
    </row>
    <row r="34" ht="15" customHeight="1">
      <c r="C34" s="14"/>
    </row>
    <row r="35" ht="15" customHeight="1">
      <c r="C35" s="14"/>
    </row>
    <row r="36" ht="15" customHeight="1">
      <c r="C36" s="14"/>
    </row>
    <row r="37" ht="15" customHeight="1">
      <c r="C37" s="14"/>
    </row>
    <row r="38" ht="15" customHeight="1">
      <c r="C38" s="14"/>
    </row>
  </sheetData>
  <sheetProtection/>
  <mergeCells count="18">
    <mergeCell ref="A25:C25"/>
    <mergeCell ref="A28:C28"/>
    <mergeCell ref="A29:C29"/>
    <mergeCell ref="B12:C12"/>
    <mergeCell ref="B16:C16"/>
    <mergeCell ref="B19:C19"/>
    <mergeCell ref="A15:C15"/>
    <mergeCell ref="B23:C23"/>
    <mergeCell ref="B22:C22"/>
    <mergeCell ref="B21:C21"/>
    <mergeCell ref="A20:C20"/>
    <mergeCell ref="A24:C24"/>
    <mergeCell ref="D2:G3"/>
    <mergeCell ref="H2:K3"/>
    <mergeCell ref="A2:C4"/>
    <mergeCell ref="A5:C5"/>
    <mergeCell ref="A8:C8"/>
    <mergeCell ref="B9:C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2023-02-21T04:12:18Z</cp:lastPrinted>
  <dcterms:created xsi:type="dcterms:W3CDTF">2011-01-18T08:08:16Z</dcterms:created>
  <dcterms:modified xsi:type="dcterms:W3CDTF">2023-09-05T06:37:36Z</dcterms:modified>
  <cp:category/>
  <cp:version/>
  <cp:contentType/>
  <cp:contentStatus/>
</cp:coreProperties>
</file>