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普通会計決算額" sheetId="1" r:id="rId1"/>
  </sheets>
  <definedNames>
    <definedName name="_xlnm.Print_Area" localSheetId="0">'普通会計決算額'!$A$1:$L$51</definedName>
  </definedNames>
  <calcPr fullCalcOnLoad="1"/>
</workbook>
</file>

<file path=xl/sharedStrings.xml><?xml version="1.0" encoding="utf-8"?>
<sst xmlns="http://schemas.openxmlformats.org/spreadsheetml/2006/main" count="88" uniqueCount="59">
  <si>
    <t>市税</t>
  </si>
  <si>
    <t>積立金</t>
  </si>
  <si>
    <t>地方債</t>
  </si>
  <si>
    <t>（単位：千円、％）</t>
  </si>
  <si>
    <t>公債費</t>
  </si>
  <si>
    <t xml:space="preserve"> </t>
  </si>
  <si>
    <t>会計決算額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</si>
  <si>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</si>
  <si>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</si>
  <si>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</si>
  <si>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</si>
  <si>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</si>
  <si>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</si>
  <si>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</si>
  <si>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</si>
  <si>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</si>
  <si>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分担金及び負担金</t>
  </si>
  <si>
    <t>使用料および手数料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</si>
  <si>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</si>
  <si>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</si>
  <si>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</si>
  <si>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</si>
  <si>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</si>
  <si>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</si>
  <si>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</si>
  <si>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人件費</t>
  </si>
  <si>
    <t>扶助費</t>
  </si>
  <si>
    <t>物件費</t>
  </si>
  <si>
    <t>維持補修費</t>
  </si>
  <si>
    <t>補助費等</t>
  </si>
  <si>
    <t>投資・出資金・貸付金</t>
  </si>
  <si>
    <t>繰出金</t>
  </si>
  <si>
    <t>計</t>
  </si>
  <si>
    <t>投資的経費</t>
  </si>
  <si>
    <t>県営事業負担金</t>
  </si>
  <si>
    <t>同級団体負担金</t>
  </si>
  <si>
    <r>
      <t>５．普通会計決算額</t>
    </r>
    <r>
      <rPr>
        <sz val="12"/>
        <color indexed="8"/>
        <rFont val="ＭＳ ゴシック"/>
        <family val="3"/>
      </rPr>
      <t xml:space="preserve">                                                     </t>
    </r>
  </si>
  <si>
    <t>小計</t>
  </si>
  <si>
    <t>歳入合計</t>
  </si>
  <si>
    <t>普通建設</t>
  </si>
  <si>
    <t>補助</t>
  </si>
  <si>
    <t>単独</t>
  </si>
  <si>
    <t>受託事業</t>
  </si>
  <si>
    <t>歳出合計</t>
  </si>
  <si>
    <t>内訳</t>
  </si>
  <si>
    <t xml:space="preserve">       　　    　 一時借入金利子</t>
  </si>
  <si>
    <t xml:space="preserve">   　　　内　訳   元利償還金</t>
  </si>
  <si>
    <t>一般財源</t>
  </si>
  <si>
    <t>構 成 比</t>
  </si>
  <si>
    <t>環境性能割交付金</t>
  </si>
  <si>
    <t xml:space="preserve">※構成比は四捨五入のため、計と合わない場合がある 　　                      </t>
  </si>
  <si>
    <t>-</t>
  </si>
  <si>
    <t>-</t>
  </si>
  <si>
    <t>地方特例交付金</t>
  </si>
  <si>
    <t>法人事業税交付金</t>
  </si>
  <si>
    <t>（資料：市財政課）</t>
  </si>
  <si>
    <t>令　和　元　年　度</t>
  </si>
  <si>
    <t>令　 和  ２  年   度</t>
  </si>
  <si>
    <t>令 　和　３　年   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</si>
</sst>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_ "/>
    <numFmt numFmtId="182" formatCode="0.00_ "/>
    <numFmt numFmtId="183" formatCode="0_ "/>
    <numFmt numFmtId="184" formatCode="#,##0;&quot;△ &quot;#,##0"/>
    <numFmt numFmtId="185" formatCode="#,##0_ "/>
    <numFmt numFmtId="186" formatCode="#,##0.0_);[Red]\(#,##0.0\)"/>
    <numFmt numFmtId="187" formatCode="#,##0_);\(#,##0\)"/>
    <numFmt numFmtId="188" formatCode="#,##0.0"/>
    <numFmt numFmtId="189" formatCode="#,##0.00_ "/>
    <numFmt numFmtId="190" formatCode="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wrapText="1" indent="1"/>
    </xf>
    <xf numFmtId="0" fontId="40" fillId="0" borderId="11" xfId="0" applyFont="1" applyBorder="1" applyAlignment="1">
      <alignment horizontal="distributed" vertical="center" wrapText="1" indent="1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3" fontId="3" fillId="33" borderId="14" xfId="0" applyNumberFormat="1" applyFont="1" applyFill="1" applyBorder="1" applyAlignment="1">
      <alignment horizontal="right" vertical="top" wrapText="1"/>
    </xf>
    <xf numFmtId="3" fontId="3" fillId="33" borderId="15" xfId="0" applyNumberFormat="1" applyFont="1" applyFill="1" applyBorder="1" applyAlignment="1">
      <alignment horizontal="right" vertical="top" wrapText="1"/>
    </xf>
    <xf numFmtId="180" fontId="3" fillId="33" borderId="13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180" fontId="3" fillId="33" borderId="17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180" fontId="3" fillId="33" borderId="18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top" wrapText="1"/>
    </xf>
    <xf numFmtId="180" fontId="3" fillId="33" borderId="19" xfId="0" applyNumberFormat="1" applyFont="1" applyFill="1" applyBorder="1" applyAlignment="1">
      <alignment horizontal="right" vertical="center" wrapText="1"/>
    </xf>
    <xf numFmtId="188" fontId="3" fillId="33" borderId="20" xfId="0" applyNumberFormat="1" applyFont="1" applyFill="1" applyBorder="1" applyAlignment="1">
      <alignment horizontal="right" vertical="top" wrapText="1"/>
    </xf>
    <xf numFmtId="38" fontId="3" fillId="33" borderId="16" xfId="48" applyFont="1" applyFill="1" applyBorder="1" applyAlignment="1">
      <alignment horizontal="right" vertical="top" wrapText="1"/>
    </xf>
    <xf numFmtId="184" fontId="3" fillId="33" borderId="10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185" fontId="3" fillId="33" borderId="10" xfId="0" applyNumberFormat="1" applyFont="1" applyFill="1" applyBorder="1" applyAlignment="1">
      <alignment horizontal="right" vertical="center" wrapText="1"/>
    </xf>
    <xf numFmtId="180" fontId="3" fillId="33" borderId="20" xfId="0" applyNumberFormat="1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top" wrapText="1"/>
    </xf>
    <xf numFmtId="185" fontId="3" fillId="33" borderId="23" xfId="0" applyNumberFormat="1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8" fontId="3" fillId="33" borderId="25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horizontal="distributed" vertical="center" wrapText="1" indent="3"/>
    </xf>
    <xf numFmtId="0" fontId="40" fillId="0" borderId="14" xfId="0" applyFont="1" applyBorder="1" applyAlignment="1">
      <alignment horizontal="distributed" vertical="center" wrapText="1" indent="3"/>
    </xf>
    <xf numFmtId="0" fontId="40" fillId="0" borderId="22" xfId="0" applyFont="1" applyBorder="1" applyAlignment="1">
      <alignment horizontal="distributed" vertical="center" wrapText="1" indent="2"/>
    </xf>
    <xf numFmtId="0" fontId="40" fillId="0" borderId="16" xfId="0" applyFont="1" applyBorder="1" applyAlignment="1">
      <alignment horizontal="distributed" vertical="center" wrapText="1" indent="2"/>
    </xf>
    <xf numFmtId="0" fontId="40" fillId="0" borderId="23" xfId="0" applyFont="1" applyBorder="1" applyAlignment="1">
      <alignment horizontal="distributed" vertical="center" wrapText="1" indent="2"/>
    </xf>
    <xf numFmtId="0" fontId="40" fillId="0" borderId="10" xfId="0" applyFont="1" applyBorder="1" applyAlignment="1">
      <alignment horizontal="distributed" vertical="center" wrapText="1" indent="2"/>
    </xf>
    <xf numFmtId="0" fontId="40" fillId="0" borderId="21" xfId="0" applyFont="1" applyBorder="1" applyAlignment="1">
      <alignment horizontal="distributed" vertical="center" wrapText="1" indent="2"/>
    </xf>
    <xf numFmtId="0" fontId="40" fillId="0" borderId="11" xfId="0" applyFont="1" applyBorder="1" applyAlignment="1">
      <alignment horizontal="distributed" vertical="center" wrapText="1" indent="2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distributed" vertical="center" wrapText="1" indent="1"/>
    </xf>
    <xf numFmtId="0" fontId="40" fillId="0" borderId="26" xfId="0" applyFont="1" applyBorder="1" applyAlignment="1">
      <alignment horizontal="center" vertical="distributed" textRotation="255" wrapText="1" indent="1"/>
    </xf>
    <xf numFmtId="0" fontId="40" fillId="0" borderId="27" xfId="0" applyFont="1" applyBorder="1" applyAlignment="1">
      <alignment horizontal="center" vertical="distributed" textRotation="255" wrapText="1" indent="1"/>
    </xf>
    <xf numFmtId="0" fontId="40" fillId="0" borderId="28" xfId="0" applyFont="1" applyBorder="1" applyAlignment="1">
      <alignment horizontal="center" vertical="distributed" textRotation="255" wrapText="1" indent="1"/>
    </xf>
    <xf numFmtId="0" fontId="40" fillId="0" borderId="15" xfId="0" applyFont="1" applyBorder="1" applyAlignment="1">
      <alignment horizontal="distributed" vertical="center" wrapText="1" indent="4"/>
    </xf>
    <xf numFmtId="0" fontId="40" fillId="0" borderId="14" xfId="0" applyFont="1" applyBorder="1" applyAlignment="1">
      <alignment horizontal="distributed" vertical="center" wrapText="1" indent="4"/>
    </xf>
    <xf numFmtId="0" fontId="40" fillId="0" borderId="2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4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31</xdr:row>
      <xdr:rowOff>38100</xdr:rowOff>
    </xdr:from>
    <xdr:to>
      <xdr:col>2</xdr:col>
      <xdr:colOff>647700</xdr:colOff>
      <xdr:row>32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1123950" y="6019800"/>
          <a:ext cx="66675" cy="323850"/>
        </a:xfrm>
        <a:prstGeom prst="leftBrace">
          <a:avLst>
            <a:gd name="adj" fmla="val -42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38100</xdr:rowOff>
    </xdr:from>
    <xdr:to>
      <xdr:col>2</xdr:col>
      <xdr:colOff>647700</xdr:colOff>
      <xdr:row>32</xdr:row>
      <xdr:rowOff>171450</xdr:rowOff>
    </xdr:to>
    <xdr:sp>
      <xdr:nvSpPr>
        <xdr:cNvPr id="2" name="AutoShape 6"/>
        <xdr:cNvSpPr>
          <a:spLocks/>
        </xdr:cNvSpPr>
      </xdr:nvSpPr>
      <xdr:spPr>
        <a:xfrm>
          <a:off x="1123950" y="6019800"/>
          <a:ext cx="66675" cy="323850"/>
        </a:xfrm>
        <a:prstGeom prst="leftBrace">
          <a:avLst>
            <a:gd name="adj" fmla="val -42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5"/>
  <cols>
    <col min="1" max="1" width="4.421875" style="1" customWidth="1"/>
    <col min="2" max="2" width="3.7109375" style="1" customWidth="1"/>
    <col min="3" max="3" width="32.140625" style="1" customWidth="1"/>
    <col min="4" max="12" width="14.421875" style="1" customWidth="1"/>
  </cols>
  <sheetData>
    <row r="1" spans="1:12" ht="21" customHeight="1">
      <c r="A1" s="2" t="s">
        <v>36</v>
      </c>
      <c r="G1" s="7"/>
      <c r="H1" s="7"/>
      <c r="I1" s="8"/>
      <c r="J1" s="7"/>
      <c r="K1" s="7"/>
      <c r="L1" s="9" t="s">
        <v>3</v>
      </c>
    </row>
    <row r="2" spans="1:12" ht="15" customHeight="1">
      <c r="A2" s="63" t="s">
        <v>5</v>
      </c>
      <c r="B2" s="64"/>
      <c r="C2" s="64"/>
      <c r="D2" s="65" t="s">
        <v>56</v>
      </c>
      <c r="E2" s="65"/>
      <c r="F2" s="66"/>
      <c r="G2" s="67" t="s">
        <v>57</v>
      </c>
      <c r="H2" s="68"/>
      <c r="I2" s="68"/>
      <c r="J2" s="68" t="s">
        <v>58</v>
      </c>
      <c r="K2" s="68"/>
      <c r="L2" s="69"/>
    </row>
    <row r="3" spans="1:12" ht="15" customHeight="1">
      <c r="A3" s="63"/>
      <c r="B3" s="64"/>
      <c r="C3" s="64"/>
      <c r="D3" s="11" t="s">
        <v>6</v>
      </c>
      <c r="E3" s="11" t="s">
        <v>47</v>
      </c>
      <c r="F3" s="12" t="s">
        <v>48</v>
      </c>
      <c r="G3" s="35" t="s">
        <v>6</v>
      </c>
      <c r="H3" s="36" t="s">
        <v>47</v>
      </c>
      <c r="I3" s="16" t="s">
        <v>48</v>
      </c>
      <c r="J3" s="36" t="s">
        <v>6</v>
      </c>
      <c r="K3" s="36" t="s">
        <v>47</v>
      </c>
      <c r="L3" s="16" t="s">
        <v>48</v>
      </c>
    </row>
    <row r="4" spans="1:12" ht="15" customHeight="1">
      <c r="A4" s="42" t="s">
        <v>0</v>
      </c>
      <c r="B4" s="43"/>
      <c r="C4" s="43"/>
      <c r="D4" s="31">
        <v>13074250</v>
      </c>
      <c r="E4" s="17">
        <v>13074250</v>
      </c>
      <c r="F4" s="18">
        <v>43.5</v>
      </c>
      <c r="G4" s="31">
        <v>12923314</v>
      </c>
      <c r="H4" s="17">
        <v>12923314</v>
      </c>
      <c r="I4" s="18">
        <v>27.5</v>
      </c>
      <c r="J4" s="17">
        <v>12995205</v>
      </c>
      <c r="K4" s="17">
        <v>12995205</v>
      </c>
      <c r="L4" s="18">
        <v>34.9</v>
      </c>
    </row>
    <row r="5" spans="1:12" ht="15" customHeight="1">
      <c r="A5" s="44" t="s">
        <v>7</v>
      </c>
      <c r="B5" s="45"/>
      <c r="C5" s="45"/>
      <c r="D5" s="32">
        <v>199592</v>
      </c>
      <c r="E5" s="19">
        <v>199592</v>
      </c>
      <c r="F5" s="20">
        <v>0.7</v>
      </c>
      <c r="G5" s="32">
        <v>201603</v>
      </c>
      <c r="H5" s="19">
        <v>201603</v>
      </c>
      <c r="I5" s="20">
        <v>0.4</v>
      </c>
      <c r="J5" s="19">
        <v>206507</v>
      </c>
      <c r="K5" s="19">
        <v>206507</v>
      </c>
      <c r="L5" s="20">
        <v>0.6</v>
      </c>
    </row>
    <row r="6" spans="1:12" ht="15" customHeight="1">
      <c r="A6" s="44" t="s">
        <v>8</v>
      </c>
      <c r="B6" s="45"/>
      <c r="C6" s="45"/>
      <c r="D6" s="32">
        <v>13134</v>
      </c>
      <c r="E6" s="19">
        <v>13134</v>
      </c>
      <c r="F6" s="20">
        <v>0</v>
      </c>
      <c r="G6" s="32">
        <v>14165</v>
      </c>
      <c r="H6" s="19">
        <v>14165</v>
      </c>
      <c r="I6" s="20">
        <v>0</v>
      </c>
      <c r="J6" s="19">
        <v>12099</v>
      </c>
      <c r="K6" s="19">
        <v>12099</v>
      </c>
      <c r="L6" s="20">
        <v>0</v>
      </c>
    </row>
    <row r="7" spans="1:12" ht="15" customHeight="1">
      <c r="A7" s="44" t="s">
        <v>9</v>
      </c>
      <c r="B7" s="45"/>
      <c r="C7" s="45"/>
      <c r="D7" s="32">
        <v>58091</v>
      </c>
      <c r="E7" s="19">
        <v>58091</v>
      </c>
      <c r="F7" s="20">
        <v>0.2</v>
      </c>
      <c r="G7" s="32">
        <v>52396</v>
      </c>
      <c r="H7" s="19">
        <v>52396</v>
      </c>
      <c r="I7" s="20">
        <v>0.1</v>
      </c>
      <c r="J7" s="19">
        <v>81282</v>
      </c>
      <c r="K7" s="19">
        <v>81282</v>
      </c>
      <c r="L7" s="20">
        <v>0.2</v>
      </c>
    </row>
    <row r="8" spans="1:12" ht="15" customHeight="1">
      <c r="A8" s="44" t="s">
        <v>10</v>
      </c>
      <c r="B8" s="45"/>
      <c r="C8" s="45"/>
      <c r="D8" s="32">
        <v>39879</v>
      </c>
      <c r="E8" s="19">
        <v>39879</v>
      </c>
      <c r="F8" s="20">
        <v>0.1</v>
      </c>
      <c r="G8" s="32">
        <v>67449</v>
      </c>
      <c r="H8" s="19">
        <v>67449</v>
      </c>
      <c r="I8" s="20">
        <v>0.1</v>
      </c>
      <c r="J8" s="19">
        <v>97088</v>
      </c>
      <c r="K8" s="19">
        <v>97088</v>
      </c>
      <c r="L8" s="20">
        <v>0.3</v>
      </c>
    </row>
    <row r="9" spans="1:12" ht="15" customHeight="1">
      <c r="A9" s="44" t="s">
        <v>11</v>
      </c>
      <c r="B9" s="45"/>
      <c r="C9" s="45"/>
      <c r="D9" s="32">
        <v>1296694</v>
      </c>
      <c r="E9" s="19">
        <v>1296694</v>
      </c>
      <c r="F9" s="20">
        <v>4.3</v>
      </c>
      <c r="G9" s="32">
        <v>1594119</v>
      </c>
      <c r="H9" s="19">
        <v>1594119</v>
      </c>
      <c r="I9" s="20">
        <v>3.4</v>
      </c>
      <c r="J9" s="19">
        <v>1756096</v>
      </c>
      <c r="K9" s="19">
        <v>1756096</v>
      </c>
      <c r="L9" s="20">
        <v>4.7</v>
      </c>
    </row>
    <row r="10" spans="1:12" ht="15" customHeight="1">
      <c r="A10" s="44" t="s">
        <v>12</v>
      </c>
      <c r="B10" s="45"/>
      <c r="C10" s="45"/>
      <c r="D10" s="32">
        <v>12998</v>
      </c>
      <c r="E10" s="19">
        <v>12998</v>
      </c>
      <c r="F10" s="20">
        <v>0</v>
      </c>
      <c r="G10" s="32">
        <v>12809</v>
      </c>
      <c r="H10" s="19">
        <v>12809</v>
      </c>
      <c r="I10" s="20">
        <v>0</v>
      </c>
      <c r="J10" s="19">
        <v>14345</v>
      </c>
      <c r="K10" s="19">
        <v>14345</v>
      </c>
      <c r="L10" s="20">
        <v>0</v>
      </c>
    </row>
    <row r="11" spans="1:12" ht="15" customHeight="1">
      <c r="A11" s="44" t="s">
        <v>13</v>
      </c>
      <c r="B11" s="45"/>
      <c r="C11" s="45"/>
      <c r="D11" s="32">
        <v>45480</v>
      </c>
      <c r="E11" s="19">
        <v>45480</v>
      </c>
      <c r="F11" s="20">
        <v>0.2</v>
      </c>
      <c r="G11" s="32" t="s">
        <v>52</v>
      </c>
      <c r="H11" s="19" t="s">
        <v>52</v>
      </c>
      <c r="I11" s="20" t="s">
        <v>52</v>
      </c>
      <c r="J11" s="19" t="s">
        <v>51</v>
      </c>
      <c r="K11" s="19" t="s">
        <v>51</v>
      </c>
      <c r="L11" s="20" t="s">
        <v>51</v>
      </c>
    </row>
    <row r="12" spans="1:12" ht="15" customHeight="1">
      <c r="A12" s="44" t="s">
        <v>49</v>
      </c>
      <c r="B12" s="45"/>
      <c r="C12" s="45"/>
      <c r="D12" s="32">
        <v>11477</v>
      </c>
      <c r="E12" s="19">
        <v>11477</v>
      </c>
      <c r="F12" s="20">
        <v>0</v>
      </c>
      <c r="G12" s="32">
        <v>23951</v>
      </c>
      <c r="H12" s="19">
        <v>23951</v>
      </c>
      <c r="I12" s="20">
        <v>0.1</v>
      </c>
      <c r="J12" s="19">
        <v>26009</v>
      </c>
      <c r="K12" s="19">
        <v>26009</v>
      </c>
      <c r="L12" s="20">
        <v>0.1</v>
      </c>
    </row>
    <row r="13" spans="1:12" ht="15" customHeight="1">
      <c r="A13" s="44" t="s">
        <v>54</v>
      </c>
      <c r="B13" s="45"/>
      <c r="C13" s="45"/>
      <c r="D13" s="32" t="s">
        <v>52</v>
      </c>
      <c r="E13" s="19" t="s">
        <v>52</v>
      </c>
      <c r="F13" s="20" t="s">
        <v>52</v>
      </c>
      <c r="G13" s="32">
        <v>114961</v>
      </c>
      <c r="H13" s="19">
        <v>114961</v>
      </c>
      <c r="I13" s="20">
        <v>0.2</v>
      </c>
      <c r="J13" s="19">
        <v>195031</v>
      </c>
      <c r="K13" s="19">
        <v>195031</v>
      </c>
      <c r="L13" s="20">
        <v>0.5</v>
      </c>
    </row>
    <row r="14" spans="1:12" ht="15" customHeight="1">
      <c r="A14" s="44" t="s">
        <v>53</v>
      </c>
      <c r="B14" s="45"/>
      <c r="C14" s="45"/>
      <c r="D14" s="32">
        <v>384140</v>
      </c>
      <c r="E14" s="19">
        <v>384140</v>
      </c>
      <c r="F14" s="20">
        <v>1.3</v>
      </c>
      <c r="G14" s="32">
        <v>125556</v>
      </c>
      <c r="H14" s="19">
        <v>125556</v>
      </c>
      <c r="I14" s="20">
        <v>0.3</v>
      </c>
      <c r="J14" s="19">
        <v>236441</v>
      </c>
      <c r="K14" s="19">
        <v>236441</v>
      </c>
      <c r="L14" s="20">
        <v>0.6</v>
      </c>
    </row>
    <row r="15" spans="1:12" ht="15" customHeight="1">
      <c r="A15" s="44" t="s">
        <v>14</v>
      </c>
      <c r="B15" s="45"/>
      <c r="C15" s="45"/>
      <c r="D15" s="32">
        <v>2060853</v>
      </c>
      <c r="E15" s="19">
        <v>2060853</v>
      </c>
      <c r="F15" s="20">
        <v>6.8</v>
      </c>
      <c r="G15" s="32">
        <v>2388748</v>
      </c>
      <c r="H15" s="19">
        <v>2388748</v>
      </c>
      <c r="I15" s="20">
        <v>5.1</v>
      </c>
      <c r="J15" s="19">
        <v>3348891</v>
      </c>
      <c r="K15" s="19">
        <v>3348891</v>
      </c>
      <c r="L15" s="20">
        <v>9</v>
      </c>
    </row>
    <row r="16" spans="1:12" ht="15" customHeight="1">
      <c r="A16" s="46" t="s">
        <v>15</v>
      </c>
      <c r="B16" s="47"/>
      <c r="C16" s="47"/>
      <c r="D16" s="30">
        <v>9099</v>
      </c>
      <c r="E16" s="21">
        <v>9099</v>
      </c>
      <c r="F16" s="22">
        <v>0</v>
      </c>
      <c r="G16" s="30">
        <v>9268</v>
      </c>
      <c r="H16" s="21">
        <v>9268</v>
      </c>
      <c r="I16" s="22">
        <v>0</v>
      </c>
      <c r="J16" s="21">
        <v>8770</v>
      </c>
      <c r="K16" s="21">
        <v>8770</v>
      </c>
      <c r="L16" s="22">
        <v>0</v>
      </c>
    </row>
    <row r="17" spans="1:12" ht="15" customHeight="1">
      <c r="A17" s="57" t="s">
        <v>37</v>
      </c>
      <c r="B17" s="58"/>
      <c r="C17" s="58"/>
      <c r="D17" s="15">
        <f>SUM(D4:D16)</f>
        <v>17205687</v>
      </c>
      <c r="E17" s="15">
        <f>SUM(E4:E16)</f>
        <v>17205687</v>
      </c>
      <c r="F17" s="23">
        <v>57.2</v>
      </c>
      <c r="G17" s="15">
        <f>SUM(G4:G16)</f>
        <v>17528339</v>
      </c>
      <c r="H17" s="14">
        <f>SUM(H4:H16)</f>
        <v>17528339</v>
      </c>
      <c r="I17" s="23">
        <v>37.3</v>
      </c>
      <c r="J17" s="14">
        <v>18977764</v>
      </c>
      <c r="K17" s="14">
        <v>18977764</v>
      </c>
      <c r="L17" s="23">
        <v>51</v>
      </c>
    </row>
    <row r="18" spans="1:12" ht="15" customHeight="1">
      <c r="A18" s="42" t="s">
        <v>16</v>
      </c>
      <c r="B18" s="43"/>
      <c r="C18" s="43"/>
      <c r="D18" s="31">
        <v>369348</v>
      </c>
      <c r="E18" s="24" t="s">
        <v>51</v>
      </c>
      <c r="F18" s="18">
        <v>1.2</v>
      </c>
      <c r="G18" s="31">
        <v>298320</v>
      </c>
      <c r="H18" s="24" t="s">
        <v>52</v>
      </c>
      <c r="I18" s="18">
        <v>0.6</v>
      </c>
      <c r="J18" s="17">
        <v>325995</v>
      </c>
      <c r="K18" s="24" t="s">
        <v>51</v>
      </c>
      <c r="L18" s="18">
        <v>0.9</v>
      </c>
    </row>
    <row r="19" spans="1:12" ht="15" customHeight="1">
      <c r="A19" s="44" t="s">
        <v>17</v>
      </c>
      <c r="B19" s="45"/>
      <c r="C19" s="45"/>
      <c r="D19" s="32">
        <v>639932</v>
      </c>
      <c r="E19" s="19">
        <v>43712</v>
      </c>
      <c r="F19" s="20">
        <v>2.1</v>
      </c>
      <c r="G19" s="32">
        <v>517972</v>
      </c>
      <c r="H19" s="19">
        <v>38041</v>
      </c>
      <c r="I19" s="20">
        <v>1.1</v>
      </c>
      <c r="J19" s="19">
        <v>537748</v>
      </c>
      <c r="K19" s="19">
        <v>42284</v>
      </c>
      <c r="L19" s="20">
        <v>1.4</v>
      </c>
    </row>
    <row r="20" spans="1:12" ht="15" customHeight="1">
      <c r="A20" s="44" t="s">
        <v>18</v>
      </c>
      <c r="B20" s="45"/>
      <c r="C20" s="45"/>
      <c r="D20" s="32">
        <v>4744727</v>
      </c>
      <c r="E20" s="19">
        <v>8993</v>
      </c>
      <c r="F20" s="20">
        <v>15.8</v>
      </c>
      <c r="G20" s="32">
        <v>16629355</v>
      </c>
      <c r="H20" s="19">
        <v>618559</v>
      </c>
      <c r="I20" s="20">
        <v>35.4</v>
      </c>
      <c r="J20" s="19">
        <v>8985781</v>
      </c>
      <c r="K20" s="19">
        <v>682713</v>
      </c>
      <c r="L20" s="20">
        <v>24.2</v>
      </c>
    </row>
    <row r="21" spans="1:12" ht="15" customHeight="1">
      <c r="A21" s="44" t="s">
        <v>19</v>
      </c>
      <c r="B21" s="45"/>
      <c r="C21" s="45"/>
      <c r="D21" s="32">
        <v>2142239</v>
      </c>
      <c r="E21" s="25">
        <v>2808</v>
      </c>
      <c r="F21" s="20">
        <v>7.1</v>
      </c>
      <c r="G21" s="32">
        <v>2236894</v>
      </c>
      <c r="H21" s="25">
        <v>4611</v>
      </c>
      <c r="I21" s="20">
        <v>4.8</v>
      </c>
      <c r="J21" s="19">
        <v>2249959</v>
      </c>
      <c r="K21" s="25">
        <v>1144</v>
      </c>
      <c r="L21" s="20">
        <v>6.1</v>
      </c>
    </row>
    <row r="22" spans="1:12" ht="15" customHeight="1">
      <c r="A22" s="44" t="s">
        <v>20</v>
      </c>
      <c r="B22" s="45"/>
      <c r="C22" s="45"/>
      <c r="D22" s="32">
        <v>83709</v>
      </c>
      <c r="E22" s="19">
        <v>66126</v>
      </c>
      <c r="F22" s="20">
        <v>0.3</v>
      </c>
      <c r="G22" s="32">
        <v>58836</v>
      </c>
      <c r="H22" s="19">
        <v>42387</v>
      </c>
      <c r="I22" s="20">
        <v>0.1</v>
      </c>
      <c r="J22" s="19">
        <v>62665</v>
      </c>
      <c r="K22" s="19">
        <v>53251</v>
      </c>
      <c r="L22" s="20">
        <v>0.2</v>
      </c>
    </row>
    <row r="23" spans="1:12" ht="15" customHeight="1">
      <c r="A23" s="44" t="s">
        <v>21</v>
      </c>
      <c r="B23" s="45"/>
      <c r="C23" s="45"/>
      <c r="D23" s="32">
        <v>71767</v>
      </c>
      <c r="E23" s="19">
        <v>10000</v>
      </c>
      <c r="F23" s="20">
        <v>0.2</v>
      </c>
      <c r="G23" s="32">
        <v>164233</v>
      </c>
      <c r="H23" s="19">
        <v>23400</v>
      </c>
      <c r="I23" s="20">
        <v>0.3</v>
      </c>
      <c r="J23" s="19">
        <v>315433</v>
      </c>
      <c r="K23" s="19">
        <v>7670</v>
      </c>
      <c r="L23" s="20">
        <v>0.8</v>
      </c>
    </row>
    <row r="24" spans="1:12" ht="15" customHeight="1">
      <c r="A24" s="44" t="s">
        <v>22</v>
      </c>
      <c r="B24" s="45"/>
      <c r="C24" s="45"/>
      <c r="D24" s="32">
        <v>312720</v>
      </c>
      <c r="E24" s="19">
        <v>91000</v>
      </c>
      <c r="F24" s="20">
        <v>1</v>
      </c>
      <c r="G24" s="32">
        <v>1340023</v>
      </c>
      <c r="H24" s="19">
        <v>94000</v>
      </c>
      <c r="I24" s="20">
        <v>2.8</v>
      </c>
      <c r="J24" s="19">
        <v>440185</v>
      </c>
      <c r="K24" s="19" t="s">
        <v>51</v>
      </c>
      <c r="L24" s="20">
        <v>1.2</v>
      </c>
    </row>
    <row r="25" spans="1:12" ht="15" customHeight="1">
      <c r="A25" s="44" t="s">
        <v>23</v>
      </c>
      <c r="B25" s="45"/>
      <c r="C25" s="45"/>
      <c r="D25" s="32">
        <v>1281876</v>
      </c>
      <c r="E25" s="19">
        <v>908348</v>
      </c>
      <c r="F25" s="20">
        <v>4.3</v>
      </c>
      <c r="G25" s="32">
        <v>1235002</v>
      </c>
      <c r="H25" s="19">
        <v>668246</v>
      </c>
      <c r="I25" s="20">
        <v>2.6</v>
      </c>
      <c r="J25" s="19">
        <v>1187582</v>
      </c>
      <c r="K25" s="19">
        <v>586485</v>
      </c>
      <c r="L25" s="20">
        <v>3.2</v>
      </c>
    </row>
    <row r="26" spans="1:12" ht="15" customHeight="1">
      <c r="A26" s="44" t="s">
        <v>24</v>
      </c>
      <c r="B26" s="45"/>
      <c r="C26" s="45"/>
      <c r="D26" s="32">
        <v>390388</v>
      </c>
      <c r="E26" s="19">
        <v>83734</v>
      </c>
      <c r="F26" s="20">
        <v>1.3</v>
      </c>
      <c r="G26" s="32">
        <v>321535</v>
      </c>
      <c r="H26" s="19">
        <v>66467</v>
      </c>
      <c r="I26" s="20">
        <v>0.7</v>
      </c>
      <c r="J26" s="19">
        <v>735705</v>
      </c>
      <c r="K26" s="19">
        <v>89471</v>
      </c>
      <c r="L26" s="20">
        <v>2</v>
      </c>
    </row>
    <row r="27" spans="1:12" ht="15" customHeight="1">
      <c r="A27" s="46" t="s">
        <v>2</v>
      </c>
      <c r="B27" s="47"/>
      <c r="C27" s="47"/>
      <c r="D27" s="30">
        <v>2847400</v>
      </c>
      <c r="E27" s="21">
        <v>951400</v>
      </c>
      <c r="F27" s="22">
        <v>9.5</v>
      </c>
      <c r="G27" s="30">
        <v>6701300</v>
      </c>
      <c r="H27" s="21">
        <v>1065500</v>
      </c>
      <c r="I27" s="22">
        <v>14.2</v>
      </c>
      <c r="J27" s="21">
        <v>3363800</v>
      </c>
      <c r="K27" s="21">
        <v>985500</v>
      </c>
      <c r="L27" s="22">
        <v>9</v>
      </c>
    </row>
    <row r="28" spans="1:12" ht="15" customHeight="1">
      <c r="A28" s="40" t="s">
        <v>38</v>
      </c>
      <c r="B28" s="41"/>
      <c r="C28" s="41"/>
      <c r="D28" s="15">
        <f>SUM(D17:D27)</f>
        <v>30089793</v>
      </c>
      <c r="E28" s="15">
        <f>SUM(E17:E27)</f>
        <v>19371808</v>
      </c>
      <c r="F28" s="37">
        <v>100</v>
      </c>
      <c r="G28" s="15">
        <f>SUM(G17:G27)</f>
        <v>47031809</v>
      </c>
      <c r="H28" s="15">
        <f>SUM(H17:H27)</f>
        <v>20149550</v>
      </c>
      <c r="I28" s="23">
        <v>100</v>
      </c>
      <c r="J28" s="15">
        <v>37182617</v>
      </c>
      <c r="K28" s="15">
        <v>21426282</v>
      </c>
      <c r="L28" s="23">
        <v>100</v>
      </c>
    </row>
    <row r="29" spans="1:12" ht="15" customHeight="1">
      <c r="A29" s="42" t="s">
        <v>25</v>
      </c>
      <c r="B29" s="43"/>
      <c r="C29" s="43"/>
      <c r="D29" s="31">
        <v>4572996</v>
      </c>
      <c r="E29" s="17">
        <v>4164818</v>
      </c>
      <c r="F29" s="18">
        <v>15.8</v>
      </c>
      <c r="G29" s="31">
        <v>5106399</v>
      </c>
      <c r="H29" s="17">
        <v>4686039</v>
      </c>
      <c r="I29" s="18">
        <v>11.1</v>
      </c>
      <c r="J29" s="17">
        <v>5401200</v>
      </c>
      <c r="K29" s="17">
        <v>4852109</v>
      </c>
      <c r="L29" s="18">
        <v>14.9</v>
      </c>
    </row>
    <row r="30" spans="1:12" ht="15" customHeight="1">
      <c r="A30" s="44" t="s">
        <v>26</v>
      </c>
      <c r="B30" s="45"/>
      <c r="C30" s="45"/>
      <c r="D30" s="32">
        <v>7395902</v>
      </c>
      <c r="E30" s="19">
        <v>2533406</v>
      </c>
      <c r="F30" s="20">
        <v>25.6</v>
      </c>
      <c r="G30" s="32">
        <v>7755302</v>
      </c>
      <c r="H30" s="19">
        <v>2405557</v>
      </c>
      <c r="I30" s="20">
        <v>16.9</v>
      </c>
      <c r="J30" s="19">
        <v>9975368</v>
      </c>
      <c r="K30" s="19">
        <v>2568791</v>
      </c>
      <c r="L30" s="20">
        <v>27.6</v>
      </c>
    </row>
    <row r="31" spans="1:12" ht="15" customHeight="1">
      <c r="A31" s="44" t="s">
        <v>4</v>
      </c>
      <c r="B31" s="45"/>
      <c r="C31" s="45"/>
      <c r="D31" s="32">
        <v>2314136</v>
      </c>
      <c r="E31" s="19">
        <v>2281925</v>
      </c>
      <c r="F31" s="20">
        <v>8</v>
      </c>
      <c r="G31" s="32">
        <v>2393629</v>
      </c>
      <c r="H31" s="19">
        <v>2356573</v>
      </c>
      <c r="I31" s="20">
        <v>5.2</v>
      </c>
      <c r="J31" s="19">
        <v>2426138</v>
      </c>
      <c r="K31" s="19">
        <v>2391840</v>
      </c>
      <c r="L31" s="20">
        <v>6.7</v>
      </c>
    </row>
    <row r="32" spans="1:12" ht="15" customHeight="1">
      <c r="A32" s="59" t="s">
        <v>46</v>
      </c>
      <c r="B32" s="60"/>
      <c r="C32" s="60"/>
      <c r="D32" s="32">
        <v>2314111</v>
      </c>
      <c r="E32" s="19">
        <v>2281900</v>
      </c>
      <c r="F32" s="20">
        <v>8</v>
      </c>
      <c r="G32" s="32">
        <v>2393577</v>
      </c>
      <c r="H32" s="19">
        <v>2356521</v>
      </c>
      <c r="I32" s="20">
        <v>5.2</v>
      </c>
      <c r="J32" s="19">
        <v>2426114</v>
      </c>
      <c r="K32" s="19">
        <v>2391816</v>
      </c>
      <c r="L32" s="20">
        <v>6.7</v>
      </c>
    </row>
    <row r="33" spans="1:12" ht="15" customHeight="1">
      <c r="A33" s="61" t="s">
        <v>45</v>
      </c>
      <c r="B33" s="62"/>
      <c r="C33" s="62"/>
      <c r="D33" s="33">
        <v>25</v>
      </c>
      <c r="E33" s="26">
        <v>25</v>
      </c>
      <c r="F33" s="22">
        <v>0</v>
      </c>
      <c r="G33" s="33">
        <v>52</v>
      </c>
      <c r="H33" s="26">
        <v>52</v>
      </c>
      <c r="I33" s="22">
        <v>0</v>
      </c>
      <c r="J33" s="26">
        <v>24</v>
      </c>
      <c r="K33" s="26">
        <v>24</v>
      </c>
      <c r="L33" s="22">
        <v>0</v>
      </c>
    </row>
    <row r="34" spans="1:12" ht="15" customHeight="1">
      <c r="A34" s="57" t="s">
        <v>37</v>
      </c>
      <c r="B34" s="58"/>
      <c r="C34" s="58"/>
      <c r="D34" s="15">
        <f>SUM(D29:D31)</f>
        <v>14283034</v>
      </c>
      <c r="E34" s="15">
        <f>SUM(E29:E31)</f>
        <v>8980149</v>
      </c>
      <c r="F34" s="23">
        <v>49.5</v>
      </c>
      <c r="G34" s="15">
        <f>SUM(G29:G31)</f>
        <v>15255330</v>
      </c>
      <c r="H34" s="14">
        <f>SUM(H29:H31)</f>
        <v>9448169</v>
      </c>
      <c r="I34" s="23">
        <v>33.3</v>
      </c>
      <c r="J34" s="14">
        <v>17802706</v>
      </c>
      <c r="K34" s="14">
        <v>9812740</v>
      </c>
      <c r="L34" s="23">
        <v>49.2</v>
      </c>
    </row>
    <row r="35" spans="1:12" ht="15" customHeight="1">
      <c r="A35" s="42" t="s">
        <v>27</v>
      </c>
      <c r="B35" s="43"/>
      <c r="C35" s="43"/>
      <c r="D35" s="31">
        <v>4085589</v>
      </c>
      <c r="E35" s="17">
        <v>3383331</v>
      </c>
      <c r="F35" s="18">
        <v>14.2</v>
      </c>
      <c r="G35" s="31">
        <v>4339815</v>
      </c>
      <c r="H35" s="17">
        <v>3629921</v>
      </c>
      <c r="I35" s="18">
        <v>9.5</v>
      </c>
      <c r="J35" s="17">
        <v>5259219</v>
      </c>
      <c r="K35" s="17">
        <v>3608083</v>
      </c>
      <c r="L35" s="18">
        <v>14.5</v>
      </c>
    </row>
    <row r="36" spans="1:12" ht="15" customHeight="1">
      <c r="A36" s="44" t="s">
        <v>28</v>
      </c>
      <c r="B36" s="45"/>
      <c r="C36" s="45"/>
      <c r="D36" s="32">
        <v>58678</v>
      </c>
      <c r="E36" s="19">
        <v>39527</v>
      </c>
      <c r="F36" s="20">
        <v>0.2</v>
      </c>
      <c r="G36" s="32">
        <v>59598</v>
      </c>
      <c r="H36" s="19">
        <v>37835</v>
      </c>
      <c r="I36" s="20">
        <v>0.1</v>
      </c>
      <c r="J36" s="19">
        <v>77247</v>
      </c>
      <c r="K36" s="19">
        <v>57097</v>
      </c>
      <c r="L36" s="20">
        <v>0.2</v>
      </c>
    </row>
    <row r="37" spans="1:12" ht="15" customHeight="1">
      <c r="A37" s="46" t="s">
        <v>29</v>
      </c>
      <c r="B37" s="47"/>
      <c r="C37" s="47"/>
      <c r="D37" s="30">
        <v>3067331</v>
      </c>
      <c r="E37" s="21">
        <v>2832754</v>
      </c>
      <c r="F37" s="22">
        <v>10.6</v>
      </c>
      <c r="G37" s="30">
        <v>11794875</v>
      </c>
      <c r="H37" s="21">
        <v>3166217</v>
      </c>
      <c r="I37" s="22">
        <v>25.7</v>
      </c>
      <c r="J37" s="21">
        <v>3630869</v>
      </c>
      <c r="K37" s="21">
        <v>3339366</v>
      </c>
      <c r="L37" s="22">
        <v>10</v>
      </c>
    </row>
    <row r="38" spans="1:12" ht="15" customHeight="1">
      <c r="A38" s="57" t="s">
        <v>37</v>
      </c>
      <c r="B38" s="58"/>
      <c r="C38" s="58"/>
      <c r="D38" s="15">
        <f>SUM(D35:D37)</f>
        <v>7211598</v>
      </c>
      <c r="E38" s="15">
        <f>SUM(E35:E37)</f>
        <v>6255612</v>
      </c>
      <c r="F38" s="23">
        <v>25</v>
      </c>
      <c r="G38" s="15">
        <f>SUM(G35:G37)</f>
        <v>16194288</v>
      </c>
      <c r="H38" s="14">
        <f>SUM(H35:H37)</f>
        <v>6833973</v>
      </c>
      <c r="I38" s="23">
        <v>35.2</v>
      </c>
      <c r="J38" s="14">
        <v>8967335</v>
      </c>
      <c r="K38" s="14">
        <v>7004546</v>
      </c>
      <c r="L38" s="23">
        <v>24.8</v>
      </c>
    </row>
    <row r="39" spans="1:12" ht="15" customHeight="1">
      <c r="A39" s="42" t="s">
        <v>1</v>
      </c>
      <c r="B39" s="43"/>
      <c r="C39" s="43"/>
      <c r="D39" s="31">
        <v>94953</v>
      </c>
      <c r="E39" s="17">
        <v>16639</v>
      </c>
      <c r="F39" s="18">
        <v>0.3</v>
      </c>
      <c r="G39" s="31">
        <v>186008</v>
      </c>
      <c r="H39" s="17">
        <v>29693</v>
      </c>
      <c r="I39" s="18">
        <v>0.4</v>
      </c>
      <c r="J39" s="17">
        <v>793077</v>
      </c>
      <c r="K39" s="17">
        <v>459845</v>
      </c>
      <c r="L39" s="18">
        <v>2.2</v>
      </c>
    </row>
    <row r="40" spans="1:12" ht="15" customHeight="1">
      <c r="A40" s="44" t="s">
        <v>30</v>
      </c>
      <c r="B40" s="45"/>
      <c r="C40" s="45"/>
      <c r="D40" s="32">
        <v>13376</v>
      </c>
      <c r="E40" s="19">
        <v>12376</v>
      </c>
      <c r="F40" s="20">
        <v>0</v>
      </c>
      <c r="G40" s="32">
        <v>13767</v>
      </c>
      <c r="H40" s="19">
        <v>12767</v>
      </c>
      <c r="I40" s="20">
        <v>0</v>
      </c>
      <c r="J40" s="19">
        <v>14173</v>
      </c>
      <c r="K40" s="19">
        <v>13173</v>
      </c>
      <c r="L40" s="20">
        <v>0</v>
      </c>
    </row>
    <row r="41" spans="1:12" ht="15" customHeight="1">
      <c r="A41" s="46" t="s">
        <v>31</v>
      </c>
      <c r="B41" s="47"/>
      <c r="C41" s="47"/>
      <c r="D41" s="30">
        <v>2189239</v>
      </c>
      <c r="E41" s="21">
        <v>1853072</v>
      </c>
      <c r="F41" s="22">
        <v>7.6</v>
      </c>
      <c r="G41" s="30">
        <v>2241170</v>
      </c>
      <c r="H41" s="21">
        <v>1878276</v>
      </c>
      <c r="I41" s="22">
        <v>4.9</v>
      </c>
      <c r="J41" s="21">
        <v>2271901</v>
      </c>
      <c r="K41" s="21">
        <v>1913927</v>
      </c>
      <c r="L41" s="22">
        <v>6.3</v>
      </c>
    </row>
    <row r="42" spans="1:12" ht="15" customHeight="1">
      <c r="A42" s="48" t="s">
        <v>32</v>
      </c>
      <c r="B42" s="49"/>
      <c r="C42" s="49"/>
      <c r="D42" s="15">
        <f>SUM(D39:D41,D34,D38)</f>
        <v>23792200</v>
      </c>
      <c r="E42" s="15">
        <f>SUM(E39:E41,E34,E38)</f>
        <v>17117848</v>
      </c>
      <c r="F42" s="23">
        <v>82.5</v>
      </c>
      <c r="G42" s="15">
        <f>SUM(G39:G41,G38,G34)</f>
        <v>33890563</v>
      </c>
      <c r="H42" s="14">
        <f>SUM(H39:H41,H38,H34)</f>
        <v>18202878</v>
      </c>
      <c r="I42" s="23">
        <v>73.9</v>
      </c>
      <c r="J42" s="14">
        <v>29849192</v>
      </c>
      <c r="K42" s="14">
        <v>19204231</v>
      </c>
      <c r="L42" s="23">
        <v>82.6</v>
      </c>
    </row>
    <row r="43" spans="1:12" ht="15" customHeight="1">
      <c r="A43" s="50" t="s">
        <v>33</v>
      </c>
      <c r="B43" s="53" t="s">
        <v>39</v>
      </c>
      <c r="C43" s="53"/>
      <c r="D43" s="31">
        <v>5062591</v>
      </c>
      <c r="E43" s="17">
        <v>1018958</v>
      </c>
      <c r="F43" s="18">
        <v>17.5</v>
      </c>
      <c r="G43" s="31">
        <v>11953664</v>
      </c>
      <c r="H43" s="17">
        <v>759090</v>
      </c>
      <c r="I43" s="18">
        <v>26.1</v>
      </c>
      <c r="J43" s="17">
        <v>6305961</v>
      </c>
      <c r="K43" s="17">
        <v>1194587</v>
      </c>
      <c r="L43" s="18">
        <v>17.4</v>
      </c>
    </row>
    <row r="44" spans="1:12" ht="15" customHeight="1">
      <c r="A44" s="51"/>
      <c r="B44" s="54" t="s">
        <v>44</v>
      </c>
      <c r="C44" s="5" t="s">
        <v>40</v>
      </c>
      <c r="D44" s="32">
        <v>2660420</v>
      </c>
      <c r="E44" s="19">
        <v>51962</v>
      </c>
      <c r="F44" s="20">
        <v>9.2</v>
      </c>
      <c r="G44" s="32">
        <v>8915500</v>
      </c>
      <c r="H44" s="19">
        <v>44951</v>
      </c>
      <c r="I44" s="20">
        <v>19.4</v>
      </c>
      <c r="J44" s="19">
        <v>3295255</v>
      </c>
      <c r="K44" s="19">
        <v>119974</v>
      </c>
      <c r="L44" s="20">
        <v>9.1</v>
      </c>
    </row>
    <row r="45" spans="1:12" ht="15" customHeight="1">
      <c r="A45" s="51"/>
      <c r="B45" s="55"/>
      <c r="C45" s="5" t="s">
        <v>41</v>
      </c>
      <c r="D45" s="32">
        <v>2146748</v>
      </c>
      <c r="E45" s="19">
        <v>919191</v>
      </c>
      <c r="F45" s="20">
        <v>7.4</v>
      </c>
      <c r="G45" s="32">
        <v>2887923</v>
      </c>
      <c r="H45" s="19">
        <v>689798</v>
      </c>
      <c r="I45" s="20">
        <v>6.3</v>
      </c>
      <c r="J45" s="19">
        <v>2806597</v>
      </c>
      <c r="K45" s="19">
        <v>1019838</v>
      </c>
      <c r="L45" s="20">
        <v>7.8</v>
      </c>
    </row>
    <row r="46" spans="1:12" ht="15" customHeight="1">
      <c r="A46" s="51"/>
      <c r="B46" s="55"/>
      <c r="C46" s="5" t="s">
        <v>34</v>
      </c>
      <c r="D46" s="32">
        <v>172002</v>
      </c>
      <c r="E46" s="19">
        <v>39302</v>
      </c>
      <c r="F46" s="20">
        <v>0.6</v>
      </c>
      <c r="G46" s="32">
        <v>148063</v>
      </c>
      <c r="H46" s="19">
        <v>24263</v>
      </c>
      <c r="I46" s="20">
        <v>0.3</v>
      </c>
      <c r="J46" s="19">
        <v>198096</v>
      </c>
      <c r="K46" s="19">
        <v>54647</v>
      </c>
      <c r="L46" s="20">
        <v>0.5</v>
      </c>
    </row>
    <row r="47" spans="1:12" ht="15" customHeight="1">
      <c r="A47" s="51"/>
      <c r="B47" s="55"/>
      <c r="C47" s="5" t="s">
        <v>35</v>
      </c>
      <c r="D47" s="34">
        <v>83421</v>
      </c>
      <c r="E47" s="27">
        <v>8503</v>
      </c>
      <c r="F47" s="20">
        <v>0.3</v>
      </c>
      <c r="G47" s="34">
        <v>2178</v>
      </c>
      <c r="H47" s="27">
        <v>78</v>
      </c>
      <c r="I47" s="20">
        <v>0</v>
      </c>
      <c r="J47" s="27">
        <v>6013</v>
      </c>
      <c r="K47" s="27">
        <v>128</v>
      </c>
      <c r="L47" s="20">
        <v>0</v>
      </c>
    </row>
    <row r="48" spans="1:12" ht="15" customHeight="1">
      <c r="A48" s="52"/>
      <c r="B48" s="56"/>
      <c r="C48" s="6" t="s">
        <v>42</v>
      </c>
      <c r="D48" s="30" t="s">
        <v>52</v>
      </c>
      <c r="E48" s="19" t="s">
        <v>52</v>
      </c>
      <c r="F48" s="38" t="s">
        <v>52</v>
      </c>
      <c r="G48" s="32" t="s">
        <v>52</v>
      </c>
      <c r="H48" s="19" t="s">
        <v>52</v>
      </c>
      <c r="I48" s="20" t="s">
        <v>52</v>
      </c>
      <c r="J48" s="19" t="s">
        <v>51</v>
      </c>
      <c r="K48" s="19" t="s">
        <v>51</v>
      </c>
      <c r="L48" s="20" t="s">
        <v>51</v>
      </c>
    </row>
    <row r="49" spans="1:12" ht="15" customHeight="1">
      <c r="A49" s="48" t="s">
        <v>32</v>
      </c>
      <c r="B49" s="49"/>
      <c r="C49" s="49"/>
      <c r="D49" s="15">
        <f>SUM(D43)</f>
        <v>5062591</v>
      </c>
      <c r="E49" s="15">
        <f>SUM(E43)</f>
        <v>1018958</v>
      </c>
      <c r="F49" s="23">
        <v>17.5</v>
      </c>
      <c r="G49" s="15">
        <f>SUM(G43)</f>
        <v>11953664</v>
      </c>
      <c r="H49" s="14">
        <f>SUM(H43)</f>
        <v>759090</v>
      </c>
      <c r="I49" s="23">
        <v>26.1</v>
      </c>
      <c r="J49" s="14">
        <v>6305961</v>
      </c>
      <c r="K49" s="14">
        <v>1194587</v>
      </c>
      <c r="L49" s="23">
        <v>17.4</v>
      </c>
    </row>
    <row r="50" spans="1:12" ht="15" customHeight="1">
      <c r="A50" s="40" t="s">
        <v>43</v>
      </c>
      <c r="B50" s="41"/>
      <c r="C50" s="41"/>
      <c r="D50" s="15">
        <f>SUM(D49,D42)</f>
        <v>28854791</v>
      </c>
      <c r="E50" s="15">
        <f>SUM(E49,E42)</f>
        <v>18136806</v>
      </c>
      <c r="F50" s="23">
        <v>100</v>
      </c>
      <c r="G50" s="15">
        <f>SUM(G49,G42)</f>
        <v>45844227</v>
      </c>
      <c r="H50" s="14">
        <f>SUM(H49,H42)</f>
        <v>18961968</v>
      </c>
      <c r="I50" s="28">
        <v>100</v>
      </c>
      <c r="J50" s="14">
        <v>36155153</v>
      </c>
      <c r="K50" s="14">
        <v>20398818</v>
      </c>
      <c r="L50" s="28">
        <v>100</v>
      </c>
    </row>
    <row r="51" spans="1:12" ht="15" customHeight="1">
      <c r="A51" s="3" t="s">
        <v>50</v>
      </c>
      <c r="B51" s="4"/>
      <c r="C51" s="4"/>
      <c r="D51" s="4"/>
      <c r="E51" s="4"/>
      <c r="G51" s="10"/>
      <c r="H51" s="7"/>
      <c r="I51" s="8"/>
      <c r="J51" s="13"/>
      <c r="K51" s="39"/>
      <c r="L51" s="29" t="s">
        <v>55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48">
    <mergeCell ref="G2:I2"/>
    <mergeCell ref="J2:L2"/>
    <mergeCell ref="A2:C3"/>
    <mergeCell ref="D2:F2"/>
    <mergeCell ref="A4:C4"/>
    <mergeCell ref="A5:C5"/>
    <mergeCell ref="A6:C6"/>
    <mergeCell ref="A7:C7"/>
    <mergeCell ref="A8:C8"/>
    <mergeCell ref="A9:C9"/>
    <mergeCell ref="A10:C10"/>
    <mergeCell ref="A11:C11"/>
    <mergeCell ref="A14:C14"/>
    <mergeCell ref="A15:C15"/>
    <mergeCell ref="A12:C12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9:C49"/>
    <mergeCell ref="A50:C50"/>
    <mergeCell ref="A39:C39"/>
    <mergeCell ref="A40:C40"/>
    <mergeCell ref="A41:C41"/>
    <mergeCell ref="A42:C42"/>
    <mergeCell ref="A43:A48"/>
    <mergeCell ref="B43:C43"/>
    <mergeCell ref="B44:B4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2023-10-05T00:55:53Z</cp:lastPrinted>
  <dcterms:created xsi:type="dcterms:W3CDTF">2011-01-18T08:08:16Z</dcterms:created>
  <dcterms:modified xsi:type="dcterms:W3CDTF">2023-10-05T00:58:02Z</dcterms:modified>
  <cp:category/>
  <cp:version/>
  <cp:contentType/>
  <cp:contentStatus/>
</cp:coreProperties>
</file>