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0" activeTab="0"/>
  </bookViews>
  <sheets>
    <sheet name="守山・吉身・小津" sheetId="1" r:id="rId1"/>
    <sheet name="守山・吉身・小津２" sheetId="2" r:id="rId2"/>
    <sheet name="守山・吉身・小津３" sheetId="3" r:id="rId3"/>
    <sheet name="守山・吉身・小津４" sheetId="4" r:id="rId4"/>
    <sheet name="玉津・河西・速野・中洲" sheetId="5" r:id="rId5"/>
    <sheet name="玉津・河西・速野・中洲２" sheetId="6" r:id="rId6"/>
    <sheet name="玉津・河西・速野・中洲３" sheetId="7" r:id="rId7"/>
    <sheet name="玉津・河西・速野・中洲４" sheetId="8" r:id="rId8"/>
    <sheet name="人口確認票" sheetId="9" r:id="rId9"/>
  </sheets>
  <definedNames>
    <definedName name="_xlnm.Print_Area" localSheetId="6">'玉津・河西・速野・中洲３'!$A$1:$J$51</definedName>
    <definedName name="_xlnm.Print_Area" localSheetId="7">'玉津・河西・速野・中洲４'!$A$1:$O$45</definedName>
    <definedName name="_xlnm.Print_Area" localSheetId="0">'守山・吉身・小津'!$A$1:$G$51</definedName>
    <definedName name="_xlnm.Print_Area" localSheetId="1">'守山・吉身・小津２'!$A$1:$O$51</definedName>
    <definedName name="_xlnm.Print_Area" localSheetId="3">'守山・吉身・小津４'!$A$1:$O$46</definedName>
  </definedNames>
  <calcPr fullCalcOnLoad="1"/>
</workbook>
</file>

<file path=xl/sharedStrings.xml><?xml version="1.0" encoding="utf-8"?>
<sst xmlns="http://schemas.openxmlformats.org/spreadsheetml/2006/main" count="363" uniqueCount="197">
  <si>
    <t xml:space="preserve">    </t>
  </si>
  <si>
    <t xml:space="preserve"> 男 </t>
  </si>
  <si>
    <t xml:space="preserve"> 女 </t>
  </si>
  <si>
    <t xml:space="preserve"> 計 </t>
  </si>
  <si>
    <t xml:space="preserve">守山学区計　　　　　 </t>
  </si>
  <si>
    <t xml:space="preserve">吉身学区計　　　　　 </t>
  </si>
  <si>
    <t xml:space="preserve">小津学区計　　　　　 </t>
  </si>
  <si>
    <t xml:space="preserve"> 5歳～9歳 </t>
  </si>
  <si>
    <t xml:space="preserve"> 10歳～14歳 </t>
  </si>
  <si>
    <t xml:space="preserve"> 15歳～19歳 </t>
  </si>
  <si>
    <t xml:space="preserve"> 20歳～24歳 </t>
  </si>
  <si>
    <t xml:space="preserve"> 25歳～29歳 </t>
  </si>
  <si>
    <t xml:space="preserve">0歳～4歳 </t>
  </si>
  <si>
    <t xml:space="preserve"> 30歳～34歳 </t>
  </si>
  <si>
    <t xml:space="preserve"> 35歳～39歳 </t>
  </si>
  <si>
    <t xml:space="preserve"> 40歳～44歳 </t>
  </si>
  <si>
    <t xml:space="preserve"> 45歳～49歳 </t>
  </si>
  <si>
    <t xml:space="preserve"> 50歳～54歳 </t>
  </si>
  <si>
    <t xml:space="preserve"> 55歳～59歳 </t>
  </si>
  <si>
    <t xml:space="preserve"> 60歳～64歳 </t>
  </si>
  <si>
    <t xml:space="preserve"> 65歳以上</t>
  </si>
  <si>
    <t xml:space="preserve">玉津学区計　　　　　 </t>
  </si>
  <si>
    <t xml:space="preserve">河西学区計　　　　　 </t>
  </si>
  <si>
    <t xml:space="preserve">速野学区計　　　　　 </t>
  </si>
  <si>
    <t xml:space="preserve">中洲学区計　　　　　 </t>
  </si>
  <si>
    <t xml:space="preserve">赤野井　　　　　　 </t>
  </si>
  <si>
    <t xml:space="preserve">矢島　　　　　　　 </t>
  </si>
  <si>
    <t xml:space="preserve">石田　　　　　　　 </t>
  </si>
  <si>
    <t xml:space="preserve">十二里　　　　　　 </t>
  </si>
  <si>
    <t xml:space="preserve">小島　　　　　　　 </t>
  </si>
  <si>
    <t xml:space="preserve">阿比留　　　　　　 </t>
  </si>
  <si>
    <t xml:space="preserve">播磨田　　　　　　 </t>
  </si>
  <si>
    <t xml:space="preserve">布施野　　　　　　 </t>
  </si>
  <si>
    <t xml:space="preserve">今市　　　　　　　 </t>
  </si>
  <si>
    <t xml:space="preserve">荒見　　　　　　　 </t>
  </si>
  <si>
    <t xml:space="preserve">笠原　　　　　　　 </t>
  </si>
  <si>
    <t xml:space="preserve">川田　　　　　　　 </t>
  </si>
  <si>
    <t xml:space="preserve">喜多　　　　　　　 </t>
  </si>
  <si>
    <t xml:space="preserve">田中　　　　　　　 </t>
  </si>
  <si>
    <t xml:space="preserve">川辺　　　　　　　 </t>
  </si>
  <si>
    <t xml:space="preserve">川中　　　　　　　 </t>
  </si>
  <si>
    <t xml:space="preserve">河西ニュ－タウン　 </t>
  </si>
  <si>
    <t xml:space="preserve">河西ハイム　　　　 </t>
  </si>
  <si>
    <t xml:space="preserve">ラフィーネ守山　　 </t>
  </si>
  <si>
    <t xml:space="preserve">開発　　　　　　　 </t>
  </si>
  <si>
    <t xml:space="preserve">大曲　　　　　　　 </t>
  </si>
  <si>
    <t xml:space="preserve">木浜　　　　　　　 </t>
  </si>
  <si>
    <t xml:space="preserve">今浜　　　　　　　 </t>
  </si>
  <si>
    <t xml:space="preserve">美崎　　　　　　　 </t>
  </si>
  <si>
    <t xml:space="preserve">水保　　　　　　　 </t>
  </si>
  <si>
    <t xml:space="preserve">中野　　　　　　　 </t>
  </si>
  <si>
    <t xml:space="preserve">中野小林　　　　　 </t>
  </si>
  <si>
    <t xml:space="preserve">北川ニュータウン　 </t>
  </si>
  <si>
    <t xml:space="preserve">新庄　　　　　　　 </t>
  </si>
  <si>
    <t xml:space="preserve">服部　　　　　　　 </t>
  </si>
  <si>
    <t xml:space="preserve">立田　　　　　　　 </t>
  </si>
  <si>
    <t xml:space="preserve">幸津川　　　　　　 </t>
  </si>
  <si>
    <t xml:space="preserve">小浜　　　　　　　 </t>
  </si>
  <si>
    <t>総　　数</t>
  </si>
  <si>
    <t>（各年9月30日現在）（単位：人）</t>
  </si>
  <si>
    <t xml:space="preserve">焰魔堂　　　　　　 </t>
  </si>
  <si>
    <t xml:space="preserve">今宿　　　　　　　 </t>
  </si>
  <si>
    <t xml:space="preserve">泉町　　　　　　　 </t>
  </si>
  <si>
    <t xml:space="preserve">本町　　　　　　　 </t>
  </si>
  <si>
    <t xml:space="preserve">勝部　　　　　　　 </t>
  </si>
  <si>
    <t xml:space="preserve">千代　　　　　　　 </t>
  </si>
  <si>
    <t xml:space="preserve">阿村　　　　　　　 </t>
  </si>
  <si>
    <t xml:space="preserve">伊勢　　　　　　　 </t>
  </si>
  <si>
    <t xml:space="preserve">二町　　　　　　　 </t>
  </si>
  <si>
    <t xml:space="preserve">古高　　　　　　　 </t>
  </si>
  <si>
    <t xml:space="preserve">大門　　　　　　　 </t>
  </si>
  <si>
    <t xml:space="preserve">横江　　　　　　　 </t>
  </si>
  <si>
    <t xml:space="preserve">弥生の里　　　　　 </t>
  </si>
  <si>
    <t xml:space="preserve">大鳥　　　　　　　 </t>
  </si>
  <si>
    <t xml:space="preserve">サムズ守山　　　　 </t>
  </si>
  <si>
    <t xml:space="preserve">元町　　　　　　　 </t>
  </si>
  <si>
    <t xml:space="preserve">下之郷　　　　　　 </t>
  </si>
  <si>
    <t xml:space="preserve">吉身西町　　　　　 </t>
  </si>
  <si>
    <t xml:space="preserve">吉身中町　　　　　 </t>
  </si>
  <si>
    <t xml:space="preserve">吉身東町　　　　　 </t>
  </si>
  <si>
    <t xml:space="preserve">岡　　　　　　　　 </t>
  </si>
  <si>
    <t xml:space="preserve">立入　　　　　　　 </t>
  </si>
  <si>
    <t xml:space="preserve">浮気　　　　　　　 </t>
  </si>
  <si>
    <t xml:space="preserve">グランドメゾン守山 </t>
  </si>
  <si>
    <t xml:space="preserve">レックス弐番館　　 </t>
  </si>
  <si>
    <t xml:space="preserve">金森　　　　　　　 </t>
  </si>
  <si>
    <t xml:space="preserve">三宅　　　　　　　 </t>
  </si>
  <si>
    <t xml:space="preserve">大林　　　　　　　 </t>
  </si>
  <si>
    <t xml:space="preserve">欲賀　　　　　　　 </t>
  </si>
  <si>
    <t xml:space="preserve">森川原　　　　　　 </t>
  </si>
  <si>
    <t xml:space="preserve">山賀　　　　　　　 </t>
  </si>
  <si>
    <t xml:space="preserve">杉江　　　　　　　 </t>
  </si>
  <si>
    <t xml:space="preserve">三宅稲葉　　　　　 </t>
  </si>
  <si>
    <t xml:space="preserve">金森山柿　　　　　 </t>
  </si>
  <si>
    <t xml:space="preserve">赤野井　　　　　　 </t>
  </si>
  <si>
    <t xml:space="preserve">矢島　　　　　　　 </t>
  </si>
  <si>
    <t xml:space="preserve">石田　　　　　　　 </t>
  </si>
  <si>
    <t xml:space="preserve">十二里　　　　　　 </t>
  </si>
  <si>
    <t xml:space="preserve">小島　　　　　　　 </t>
  </si>
  <si>
    <t xml:space="preserve">阿比留　　　　　　 </t>
  </si>
  <si>
    <t xml:space="preserve">播磨田　　　　　　 </t>
  </si>
  <si>
    <t xml:space="preserve">布施野　　　　　　 </t>
  </si>
  <si>
    <t xml:space="preserve">今市　　　　　　　 </t>
  </si>
  <si>
    <t xml:space="preserve">荒見　　　　　　　 </t>
  </si>
  <si>
    <t xml:space="preserve">笠原　　　　　　　 </t>
  </si>
  <si>
    <t xml:space="preserve">川田　　　　　　　 </t>
  </si>
  <si>
    <t xml:space="preserve">喜多　　　　　　　 </t>
  </si>
  <si>
    <t xml:space="preserve">田中　　　　　　　 </t>
  </si>
  <si>
    <t xml:space="preserve">川辺　　　　　　　 </t>
  </si>
  <si>
    <t xml:space="preserve">川中　　　　　　　 </t>
  </si>
  <si>
    <t xml:space="preserve">河西ニュ－タウン　 </t>
  </si>
  <si>
    <t xml:space="preserve">河西ハイム　　　　 </t>
  </si>
  <si>
    <t xml:space="preserve">ラフィーネ守山　　 </t>
  </si>
  <si>
    <t xml:space="preserve">開発　　　　　　　 </t>
  </si>
  <si>
    <t xml:space="preserve">大曲　　　　　　　 </t>
  </si>
  <si>
    <t xml:space="preserve">木浜　　　　　　　 </t>
  </si>
  <si>
    <t xml:space="preserve">今浜　　　　　　　 </t>
  </si>
  <si>
    <t xml:space="preserve">美崎　　　　　　　 </t>
  </si>
  <si>
    <t xml:space="preserve">水保　　　　　　　 </t>
  </si>
  <si>
    <t xml:space="preserve">中野　　　　　　　 </t>
  </si>
  <si>
    <t xml:space="preserve">中野小林　　　　　 </t>
  </si>
  <si>
    <t xml:space="preserve">北川ニュータウン　 </t>
  </si>
  <si>
    <t xml:space="preserve">新庄　　　　　　　 </t>
  </si>
  <si>
    <t xml:space="preserve">服部　　　　　　　 </t>
  </si>
  <si>
    <t xml:space="preserve">立田　　　　　　　 </t>
  </si>
  <si>
    <t xml:space="preserve">幸津川　　　　　　 </t>
  </si>
  <si>
    <t xml:space="preserve">小浜　　　　　　　 </t>
  </si>
  <si>
    <t xml:space="preserve">ネオ・ベラヴィータ守山 </t>
  </si>
  <si>
    <t xml:space="preserve">梅田町　　　　　　　 </t>
  </si>
  <si>
    <t>７. 自治会別・年齢別(５歳階級)・男女別人口</t>
  </si>
  <si>
    <t>男</t>
  </si>
  <si>
    <t>女</t>
  </si>
  <si>
    <t>計</t>
  </si>
  <si>
    <t>総数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</si>
  <si>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</si>
  <si>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</si>
  <si>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</si>
  <si>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</si>
  <si>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</si>
  <si>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</si>
  <si>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</si>
  <si>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</si>
  <si>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</si>
  <si>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</si>
  <si>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</si>
  <si>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</si>
  <si>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</si>
  <si>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６５以上</t>
  </si>
  <si>
    <t>合計</t>
  </si>
  <si>
    <t xml:space="preserve">中洲学区計　　　　　 </t>
  </si>
  <si>
    <t>平成29年</t>
  </si>
  <si>
    <t>平成30年</t>
  </si>
  <si>
    <t>令和元年</t>
  </si>
  <si>
    <t>ベルヴィタウン木浜</t>
  </si>
  <si>
    <t>令和2年</t>
  </si>
  <si>
    <t>（資料：市公文書館）</t>
  </si>
  <si>
    <t xml:space="preserve">中　　　　　　　 </t>
  </si>
  <si>
    <t>守山学区計</t>
  </si>
  <si>
    <t>今宿</t>
  </si>
  <si>
    <t>泉町</t>
  </si>
  <si>
    <t>本町</t>
  </si>
  <si>
    <t>梅田町</t>
  </si>
  <si>
    <t>焰魔堂</t>
  </si>
  <si>
    <t>千代</t>
  </si>
  <si>
    <t>阿村</t>
  </si>
  <si>
    <t>伊勢</t>
  </si>
  <si>
    <t>二町</t>
  </si>
  <si>
    <t>古高　</t>
  </si>
  <si>
    <t>大門</t>
  </si>
  <si>
    <t>横江</t>
  </si>
  <si>
    <t>弥生の里</t>
  </si>
  <si>
    <t>大鳥</t>
  </si>
  <si>
    <t>サムズ守山</t>
  </si>
  <si>
    <t>吉身学区計</t>
  </si>
  <si>
    <t>元町</t>
  </si>
  <si>
    <t>下之郷</t>
  </si>
  <si>
    <t>吉身西町</t>
  </si>
  <si>
    <t>吉身中町</t>
  </si>
  <si>
    <t>吉身東町</t>
  </si>
  <si>
    <t>岡</t>
  </si>
  <si>
    <t>立入</t>
  </si>
  <si>
    <t>浮気</t>
  </si>
  <si>
    <t>グランドメゾン守山</t>
  </si>
  <si>
    <t>レックス弐番館</t>
  </si>
  <si>
    <t>小津学区計</t>
  </si>
  <si>
    <t>金森</t>
  </si>
  <si>
    <t>三宅</t>
  </si>
  <si>
    <t>大林</t>
  </si>
  <si>
    <t>欲賀</t>
  </si>
  <si>
    <t>森川原</t>
  </si>
  <si>
    <t>山賀</t>
  </si>
  <si>
    <t>杉江</t>
  </si>
  <si>
    <t>三宅稲葉</t>
  </si>
  <si>
    <t>金森山柿</t>
  </si>
  <si>
    <t>令和3年</t>
  </si>
  <si>
    <t>勝部</t>
  </si>
  <si>
    <t>　　（各年9月30日現在）（単位：人）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</si>
</sst>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 ;[Red]\-#,##0\ "/>
    <numFmt numFmtId="181" formatCode="#,##0.0_ "/>
    <numFmt numFmtId="182" formatCode="#,##0.0_);[Red]\(#,##0.0\)"/>
    <numFmt numFmtId="183" formatCode="#,##0.00_);[Red]\(#,##0.00\)"/>
    <numFmt numFmtId="184" formatCode="[$€-2]\ #,##0.00_);[Red]\([$€-2]\ #,##0.00\)"/>
    <numFmt numFmtId="185" formatCode="#,##0_ "/>
    <numFmt numFmtId="186" formatCode="#,##0_);[Red]\(#,##0\)"/>
    <numFmt numFmtId="187" formatCode="#,##0_);\(#,##0\)"/>
    <numFmt numFmtId="188" formatCode="&quot;¥&quot;#,##0_);[Red]\(&quot;¥&quot;#,##0\)"/>
    <numFmt numFmtId="189" formatCode="#,##0;&quot;▲ &quot;#,##0"/>
    <numFmt numFmtId="190" formatCode="0_);[Red]\(0\)"/>
    <numFmt numFmtId="191" formatCode="#,##0;[Red]#,##0"/>
    <numFmt numFmtId="192" formatCode="0;[Red]0"/>
    <numFmt numFmtId="193" formatCode="[&lt;=999]000;[&lt;=9999]000\-00;000\-0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10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191" fontId="5" fillId="33" borderId="10" xfId="0" applyNumberFormat="1" applyFont="1" applyFill="1" applyBorder="1" applyAlignment="1">
      <alignment vertical="center"/>
    </xf>
    <xf numFmtId="191" fontId="5" fillId="33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distributed" vertical="center"/>
    </xf>
    <xf numFmtId="38" fontId="5" fillId="33" borderId="10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wrapText="1"/>
    </xf>
    <xf numFmtId="191" fontId="5" fillId="33" borderId="12" xfId="0" applyNumberFormat="1" applyFont="1" applyFill="1" applyBorder="1" applyAlignment="1">
      <alignment vertical="center"/>
    </xf>
    <xf numFmtId="38" fontId="5" fillId="33" borderId="0" xfId="0" applyNumberFormat="1" applyFont="1" applyFill="1" applyBorder="1" applyAlignment="1">
      <alignment wrapText="1"/>
    </xf>
    <xf numFmtId="38" fontId="5" fillId="33" borderId="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right"/>
    </xf>
    <xf numFmtId="186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86" fontId="3" fillId="33" borderId="0" xfId="0" applyNumberFormat="1" applyFont="1" applyFill="1" applyAlignment="1">
      <alignment/>
    </xf>
    <xf numFmtId="186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/>
    </xf>
    <xf numFmtId="0" fontId="3" fillId="33" borderId="14" xfId="0" applyFont="1" applyFill="1" applyBorder="1" applyAlignment="1">
      <alignment horizontal="distributed" indent="1"/>
    </xf>
    <xf numFmtId="0" fontId="3" fillId="33" borderId="0" xfId="0" applyFont="1" applyFill="1" applyBorder="1" applyAlignment="1">
      <alignment horizontal="distributed" indent="1"/>
    </xf>
    <xf numFmtId="0" fontId="3" fillId="33" borderId="0" xfId="0" applyFont="1" applyFill="1" applyBorder="1" applyAlignment="1">
      <alignment horizontal="distributed"/>
    </xf>
    <xf numFmtId="186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3" fillId="33" borderId="15" xfId="0" applyFont="1" applyFill="1" applyBorder="1" applyAlignment="1">
      <alignment horizontal="distributed"/>
    </xf>
    <xf numFmtId="191" fontId="5" fillId="33" borderId="16" xfId="0" applyNumberFormat="1" applyFont="1" applyFill="1" applyBorder="1" applyAlignment="1">
      <alignment vertical="center" wrapText="1"/>
    </xf>
    <xf numFmtId="191" fontId="5" fillId="33" borderId="16" xfId="0" applyNumberFormat="1" applyFont="1" applyFill="1" applyBorder="1" applyAlignment="1">
      <alignment vertical="center"/>
    </xf>
    <xf numFmtId="191" fontId="5" fillId="33" borderId="16" xfId="0" applyNumberFormat="1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185" fontId="3" fillId="33" borderId="13" xfId="0" applyNumberFormat="1" applyFont="1" applyFill="1" applyBorder="1" applyAlignment="1">
      <alignment horizontal="center" vertical="center"/>
    </xf>
    <xf numFmtId="185" fontId="3" fillId="33" borderId="13" xfId="0" applyNumberFormat="1" applyFont="1" applyFill="1" applyBorder="1" applyAlignment="1">
      <alignment horizontal="center"/>
    </xf>
    <xf numFmtId="185" fontId="3" fillId="33" borderId="17" xfId="0" applyNumberFormat="1" applyFont="1" applyFill="1" applyBorder="1" applyAlignment="1">
      <alignment horizontal="center"/>
    </xf>
    <xf numFmtId="185" fontId="3" fillId="33" borderId="13" xfId="0" applyNumberFormat="1" applyFont="1" applyFill="1" applyBorder="1" applyAlignment="1">
      <alignment horizontal="center"/>
    </xf>
    <xf numFmtId="191" fontId="5" fillId="33" borderId="18" xfId="0" applyNumberFormat="1" applyFont="1" applyFill="1" applyBorder="1" applyAlignment="1">
      <alignment vertical="center"/>
    </xf>
    <xf numFmtId="0" fontId="3" fillId="33" borderId="19" xfId="0" applyFont="1" applyFill="1" applyBorder="1" applyAlignment="1">
      <alignment horizontal="distributed"/>
    </xf>
    <xf numFmtId="0" fontId="0" fillId="33" borderId="10" xfId="0" applyFill="1" applyBorder="1" applyAlignment="1">
      <alignment horizontal="center"/>
    </xf>
    <xf numFmtId="38" fontId="5" fillId="33" borderId="20" xfId="0" applyNumberFormat="1" applyFont="1" applyFill="1" applyBorder="1" applyAlignment="1">
      <alignment vertical="center" wrapText="1"/>
    </xf>
    <xf numFmtId="186" fontId="5" fillId="33" borderId="20" xfId="0" applyNumberFormat="1" applyFont="1" applyFill="1" applyBorder="1" applyAlignment="1">
      <alignment horizontal="right"/>
    </xf>
    <xf numFmtId="0" fontId="3" fillId="33" borderId="2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/>
    </xf>
    <xf numFmtId="191" fontId="5" fillId="33" borderId="11" xfId="0" applyNumberFormat="1" applyFont="1" applyFill="1" applyBorder="1" applyAlignment="1">
      <alignment horizontal="right" vertical="center" wrapText="1"/>
    </xf>
    <xf numFmtId="191" fontId="5" fillId="33" borderId="23" xfId="0" applyNumberFormat="1" applyFont="1" applyFill="1" applyBorder="1" applyAlignment="1">
      <alignment horizontal="right" vertical="center" wrapText="1"/>
    </xf>
    <xf numFmtId="191" fontId="5" fillId="33" borderId="12" xfId="0" applyNumberFormat="1" applyFont="1" applyFill="1" applyBorder="1" applyAlignment="1">
      <alignment horizontal="right" vertical="center" wrapText="1"/>
    </xf>
    <xf numFmtId="191" fontId="44" fillId="33" borderId="11" xfId="0" applyNumberFormat="1" applyFont="1" applyFill="1" applyBorder="1" applyAlignment="1">
      <alignment horizontal="right" vertical="center" wrapText="1"/>
    </xf>
    <xf numFmtId="0" fontId="45" fillId="33" borderId="19" xfId="0" applyFont="1" applyFill="1" applyBorder="1" applyAlignment="1">
      <alignment horizontal="distributed"/>
    </xf>
    <xf numFmtId="191" fontId="44" fillId="33" borderId="16" xfId="0" applyNumberFormat="1" applyFont="1" applyFill="1" applyBorder="1" applyAlignment="1">
      <alignment vertical="center" wrapText="1"/>
    </xf>
    <xf numFmtId="185" fontId="3" fillId="33" borderId="17" xfId="0" applyNumberFormat="1" applyFont="1" applyFill="1" applyBorder="1" applyAlignment="1">
      <alignment horizontal="center" vertical="center"/>
    </xf>
    <xf numFmtId="191" fontId="5" fillId="33" borderId="18" xfId="0" applyNumberFormat="1" applyFont="1" applyFill="1" applyBorder="1" applyAlignment="1">
      <alignment vertical="center" wrapText="1"/>
    </xf>
    <xf numFmtId="185" fontId="3" fillId="33" borderId="21" xfId="0" applyNumberFormat="1" applyFont="1" applyFill="1" applyBorder="1" applyAlignment="1">
      <alignment horizontal="center" wrapText="1"/>
    </xf>
    <xf numFmtId="191" fontId="5" fillId="33" borderId="11" xfId="0" applyNumberFormat="1" applyFont="1" applyFill="1" applyBorder="1" applyAlignment="1">
      <alignment vertical="center"/>
    </xf>
    <xf numFmtId="191" fontId="5" fillId="33" borderId="23" xfId="0" applyNumberFormat="1" applyFont="1" applyFill="1" applyBorder="1" applyAlignment="1">
      <alignment vertical="center"/>
    </xf>
    <xf numFmtId="0" fontId="3" fillId="33" borderId="24" xfId="0" applyFont="1" applyFill="1" applyBorder="1" applyAlignment="1">
      <alignment horizontal="distributed" vertical="center"/>
    </xf>
    <xf numFmtId="0" fontId="3" fillId="33" borderId="22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distributed" vertical="center" indent="1"/>
    </xf>
    <xf numFmtId="0" fontId="3" fillId="33" borderId="15" xfId="0" applyFont="1" applyFill="1" applyBorder="1" applyAlignment="1">
      <alignment horizontal="distributed" vertical="center" indent="1"/>
    </xf>
    <xf numFmtId="0" fontId="3" fillId="33" borderId="22" xfId="0" applyFont="1" applyFill="1" applyBorder="1" applyAlignment="1">
      <alignment horizontal="distributed" vertical="center" indent="1"/>
    </xf>
    <xf numFmtId="0" fontId="3" fillId="33" borderId="26" xfId="0" applyFont="1" applyFill="1" applyBorder="1" applyAlignment="1">
      <alignment horizontal="distributed" vertical="center"/>
    </xf>
    <xf numFmtId="0" fontId="4" fillId="33" borderId="15" xfId="0" applyFont="1" applyFill="1" applyBorder="1" applyAlignment="1">
      <alignment horizontal="distributed" vertical="center" indent="1" shrinkToFit="1"/>
    </xf>
    <xf numFmtId="0" fontId="3" fillId="33" borderId="19" xfId="0" applyFont="1" applyFill="1" applyBorder="1" applyAlignment="1">
      <alignment horizontal="distributed" vertical="center" indent="1"/>
    </xf>
    <xf numFmtId="0" fontId="3" fillId="33" borderId="27" xfId="0" applyFont="1" applyFill="1" applyBorder="1" applyAlignment="1">
      <alignment horizontal="distributed" vertical="center" indent="1"/>
    </xf>
    <xf numFmtId="0" fontId="45" fillId="33" borderId="28" xfId="0" applyFont="1" applyFill="1" applyBorder="1" applyAlignment="1">
      <alignment horizontal="distributed"/>
    </xf>
    <xf numFmtId="0" fontId="45" fillId="33" borderId="25" xfId="0" applyFont="1" applyFill="1" applyBorder="1" applyAlignment="1">
      <alignment horizontal="distributed" indent="1"/>
    </xf>
    <xf numFmtId="0" fontId="45" fillId="33" borderId="15" xfId="0" applyFont="1" applyFill="1" applyBorder="1" applyAlignment="1">
      <alignment horizontal="distributed" indent="1"/>
    </xf>
    <xf numFmtId="0" fontId="45" fillId="33" borderId="15" xfId="0" applyFont="1" applyFill="1" applyBorder="1" applyAlignment="1">
      <alignment horizontal="distributed" vertical="center" indent="1"/>
    </xf>
    <xf numFmtId="0" fontId="45" fillId="33" borderId="19" xfId="0" applyFont="1" applyFill="1" applyBorder="1" applyAlignment="1">
      <alignment horizontal="distributed" indent="1"/>
    </xf>
    <xf numFmtId="0" fontId="3" fillId="33" borderId="15" xfId="0" applyFont="1" applyFill="1" applyBorder="1" applyAlignment="1">
      <alignment horizontal="distributed" indent="1"/>
    </xf>
    <xf numFmtId="0" fontId="4" fillId="33" borderId="15" xfId="0" applyFont="1" applyFill="1" applyBorder="1" applyAlignment="1">
      <alignment horizontal="distributed" indent="1" shrinkToFit="1"/>
    </xf>
    <xf numFmtId="0" fontId="3" fillId="33" borderId="19" xfId="0" applyFont="1" applyFill="1" applyBorder="1" applyAlignment="1">
      <alignment horizontal="distributed" indent="1"/>
    </xf>
    <xf numFmtId="0" fontId="3" fillId="33" borderId="28" xfId="0" applyFont="1" applyFill="1" applyBorder="1" applyAlignment="1">
      <alignment horizontal="distributed"/>
    </xf>
    <xf numFmtId="0" fontId="3" fillId="33" borderId="25" xfId="0" applyFont="1" applyFill="1" applyBorder="1" applyAlignment="1">
      <alignment horizontal="distributed" indent="1"/>
    </xf>
    <xf numFmtId="0" fontId="3" fillId="33" borderId="27" xfId="0" applyFont="1" applyFill="1" applyBorder="1" applyAlignment="1">
      <alignment horizontal="distributed" indent="1"/>
    </xf>
    <xf numFmtId="0" fontId="3" fillId="33" borderId="29" xfId="0" applyFont="1" applyFill="1" applyBorder="1" applyAlignment="1">
      <alignment horizontal="distributed" indent="1"/>
    </xf>
    <xf numFmtId="0" fontId="3" fillId="33" borderId="11" xfId="0" applyFont="1" applyFill="1" applyBorder="1" applyAlignment="1">
      <alignment horizontal="distributed" indent="1"/>
    </xf>
    <xf numFmtId="0" fontId="3" fillId="33" borderId="26" xfId="0" applyFont="1" applyFill="1" applyBorder="1" applyAlignment="1">
      <alignment horizontal="distributed"/>
    </xf>
    <xf numFmtId="0" fontId="3" fillId="33" borderId="15" xfId="0" applyFont="1" applyFill="1" applyBorder="1" applyAlignment="1">
      <alignment horizontal="distributed" indent="1" shrinkToFit="1"/>
    </xf>
    <xf numFmtId="0" fontId="5" fillId="33" borderId="15" xfId="0" applyFont="1" applyFill="1" applyBorder="1" applyAlignment="1">
      <alignment horizontal="centerContinuous" shrinkToFit="1"/>
    </xf>
    <xf numFmtId="0" fontId="4" fillId="33" borderId="19" xfId="0" applyFont="1" applyFill="1" applyBorder="1" applyAlignment="1">
      <alignment horizontal="centerContinuous" shrinkToFit="1"/>
    </xf>
    <xf numFmtId="38" fontId="5" fillId="33" borderId="30" xfId="0" applyNumberFormat="1" applyFont="1" applyFill="1" applyBorder="1" applyAlignment="1">
      <alignment vertical="center"/>
    </xf>
    <xf numFmtId="38" fontId="5" fillId="33" borderId="31" xfId="0" applyNumberFormat="1" applyFont="1" applyFill="1" applyBorder="1" applyAlignment="1">
      <alignment vertical="center" wrapText="1"/>
    </xf>
    <xf numFmtId="0" fontId="5" fillId="33" borderId="31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vertical="center"/>
    </xf>
    <xf numFmtId="0" fontId="46" fillId="33" borderId="12" xfId="0" applyFont="1" applyFill="1" applyBorder="1" applyAlignment="1">
      <alignment vertical="center"/>
    </xf>
    <xf numFmtId="38" fontId="5" fillId="33" borderId="10" xfId="0" applyNumberFormat="1" applyFont="1" applyFill="1" applyBorder="1" applyAlignment="1">
      <alignment vertical="center" wrapText="1"/>
    </xf>
    <xf numFmtId="38" fontId="5" fillId="33" borderId="33" xfId="0" applyNumberFormat="1" applyFont="1" applyFill="1" applyBorder="1" applyAlignment="1">
      <alignment vertical="center" wrapText="1"/>
    </xf>
    <xf numFmtId="38" fontId="5" fillId="33" borderId="34" xfId="0" applyNumberFormat="1" applyFont="1" applyFill="1" applyBorder="1" applyAlignment="1">
      <alignment vertical="center" wrapText="1"/>
    </xf>
    <xf numFmtId="0" fontId="46" fillId="33" borderId="30" xfId="0" applyFont="1" applyFill="1" applyBorder="1" applyAlignment="1">
      <alignment vertical="center"/>
    </xf>
    <xf numFmtId="0" fontId="46" fillId="33" borderId="35" xfId="0" applyFont="1" applyFill="1" applyBorder="1" applyAlignment="1">
      <alignment vertical="center"/>
    </xf>
    <xf numFmtId="38" fontId="5" fillId="33" borderId="36" xfId="0" applyNumberFormat="1" applyFont="1" applyFill="1" applyBorder="1" applyAlignment="1">
      <alignment vertical="center" wrapText="1"/>
    </xf>
    <xf numFmtId="38" fontId="5" fillId="33" borderId="37" xfId="0" applyNumberFormat="1" applyFont="1" applyFill="1" applyBorder="1" applyAlignment="1">
      <alignment vertical="center" wrapText="1"/>
    </xf>
    <xf numFmtId="38" fontId="5" fillId="33" borderId="16" xfId="0" applyNumberFormat="1" applyFont="1" applyFill="1" applyBorder="1" applyAlignment="1">
      <alignment vertical="center" wrapText="1"/>
    </xf>
    <xf numFmtId="38" fontId="46" fillId="33" borderId="10" xfId="0" applyNumberFormat="1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38" fontId="44" fillId="33" borderId="20" xfId="0" applyNumberFormat="1" applyFont="1" applyFill="1" applyBorder="1" applyAlignment="1">
      <alignment vertical="center" wrapText="1"/>
    </xf>
    <xf numFmtId="38" fontId="44" fillId="33" borderId="36" xfId="0" applyNumberFormat="1" applyFont="1" applyFill="1" applyBorder="1" applyAlignment="1">
      <alignment vertical="center" wrapText="1"/>
    </xf>
    <xf numFmtId="0" fontId="44" fillId="33" borderId="31" xfId="0" applyFont="1" applyFill="1" applyBorder="1" applyAlignment="1">
      <alignment vertical="center"/>
    </xf>
    <xf numFmtId="0" fontId="44" fillId="33" borderId="32" xfId="0" applyFont="1" applyFill="1" applyBorder="1" applyAlignment="1">
      <alignment vertical="center"/>
    </xf>
    <xf numFmtId="0" fontId="44" fillId="33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vertical="center"/>
    </xf>
    <xf numFmtId="38" fontId="44" fillId="33" borderId="10" xfId="0" applyNumberFormat="1" applyFont="1" applyFill="1" applyBorder="1" applyAlignment="1">
      <alignment vertical="center" wrapText="1"/>
    </xf>
    <xf numFmtId="38" fontId="44" fillId="33" borderId="32" xfId="0" applyNumberFormat="1" applyFont="1" applyFill="1" applyBorder="1" applyAlignment="1">
      <alignment vertical="center"/>
    </xf>
    <xf numFmtId="0" fontId="47" fillId="33" borderId="16" xfId="0" applyFont="1" applyFill="1" applyBorder="1" applyAlignment="1">
      <alignment vertical="center"/>
    </xf>
    <xf numFmtId="0" fontId="44" fillId="33" borderId="33" xfId="0" applyFont="1" applyFill="1" applyBorder="1" applyAlignment="1">
      <alignment vertical="center"/>
    </xf>
    <xf numFmtId="38" fontId="44" fillId="33" borderId="31" xfId="0" applyNumberFormat="1" applyFont="1" applyFill="1" applyBorder="1" applyAlignment="1">
      <alignment vertical="center" wrapText="1"/>
    </xf>
    <xf numFmtId="38" fontId="44" fillId="33" borderId="38" xfId="0" applyNumberFormat="1" applyFont="1" applyFill="1" applyBorder="1" applyAlignment="1">
      <alignment vertical="center"/>
    </xf>
    <xf numFmtId="38" fontId="44" fillId="33" borderId="10" xfId="0" applyNumberFormat="1" applyFont="1" applyFill="1" applyBorder="1" applyAlignment="1">
      <alignment vertical="center"/>
    </xf>
    <xf numFmtId="0" fontId="46" fillId="33" borderId="16" xfId="0" applyFont="1" applyFill="1" applyBorder="1" applyAlignment="1">
      <alignment vertical="center"/>
    </xf>
    <xf numFmtId="191" fontId="5" fillId="33" borderId="33" xfId="0" applyNumberFormat="1" applyFont="1" applyFill="1" applyBorder="1" applyAlignment="1">
      <alignment vertical="center" wrapText="1"/>
    </xf>
    <xf numFmtId="191" fontId="5" fillId="33" borderId="37" xfId="0" applyNumberFormat="1" applyFont="1" applyFill="1" applyBorder="1" applyAlignment="1">
      <alignment vertical="center" wrapText="1"/>
    </xf>
    <xf numFmtId="191" fontId="5" fillId="33" borderId="10" xfId="0" applyNumberFormat="1" applyFont="1" applyFill="1" applyBorder="1" applyAlignment="1">
      <alignment vertical="center" wrapText="1"/>
    </xf>
    <xf numFmtId="191" fontId="5" fillId="33" borderId="12" xfId="0" applyNumberFormat="1" applyFont="1" applyFill="1" applyBorder="1" applyAlignment="1">
      <alignment vertical="center" wrapText="1"/>
    </xf>
    <xf numFmtId="0" fontId="46" fillId="33" borderId="34" xfId="0" applyFont="1" applyFill="1" applyBorder="1" applyAlignment="1">
      <alignment vertical="center"/>
    </xf>
    <xf numFmtId="191" fontId="5" fillId="33" borderId="34" xfId="0" applyNumberFormat="1" applyFont="1" applyFill="1" applyBorder="1" applyAlignment="1">
      <alignment vertical="center" wrapText="1"/>
    </xf>
    <xf numFmtId="191" fontId="5" fillId="33" borderId="39" xfId="0" applyNumberFormat="1" applyFont="1" applyFill="1" applyBorder="1" applyAlignment="1">
      <alignment vertical="center" wrapText="1"/>
    </xf>
    <xf numFmtId="38" fontId="5" fillId="33" borderId="28" xfId="0" applyNumberFormat="1" applyFont="1" applyFill="1" applyBorder="1" applyAlignment="1">
      <alignment vertical="center" wrapText="1"/>
    </xf>
    <xf numFmtId="191" fontId="5" fillId="33" borderId="29" xfId="0" applyNumberFormat="1" applyFont="1" applyFill="1" applyBorder="1" applyAlignment="1">
      <alignment vertical="center"/>
    </xf>
    <xf numFmtId="191" fontId="5" fillId="33" borderId="31" xfId="0" applyNumberFormat="1" applyFont="1" applyFill="1" applyBorder="1" applyAlignment="1">
      <alignment vertical="center"/>
    </xf>
    <xf numFmtId="191" fontId="5" fillId="33" borderId="32" xfId="0" applyNumberFormat="1" applyFont="1" applyFill="1" applyBorder="1" applyAlignment="1">
      <alignment vertical="center"/>
    </xf>
    <xf numFmtId="38" fontId="5" fillId="33" borderId="11" xfId="0" applyNumberFormat="1" applyFont="1" applyFill="1" applyBorder="1" applyAlignment="1">
      <alignment vertical="center" wrapText="1"/>
    </xf>
    <xf numFmtId="38" fontId="5" fillId="33" borderId="23" xfId="0" applyNumberFormat="1" applyFont="1" applyFill="1" applyBorder="1" applyAlignment="1">
      <alignment vertical="center" wrapText="1"/>
    </xf>
    <xf numFmtId="38" fontId="5" fillId="33" borderId="29" xfId="0" applyNumberFormat="1" applyFont="1" applyFill="1" applyBorder="1" applyAlignment="1">
      <alignment vertical="center" wrapText="1"/>
    </xf>
    <xf numFmtId="191" fontId="5" fillId="33" borderId="37" xfId="0" applyNumberFormat="1" applyFont="1" applyFill="1" applyBorder="1" applyAlignment="1">
      <alignment vertical="center"/>
    </xf>
    <xf numFmtId="38" fontId="5" fillId="33" borderId="38" xfId="0" applyNumberFormat="1" applyFont="1" applyFill="1" applyBorder="1" applyAlignment="1">
      <alignment vertical="center" wrapText="1"/>
    </xf>
    <xf numFmtId="0" fontId="46" fillId="33" borderId="24" xfId="0" applyFont="1" applyFill="1" applyBorder="1" applyAlignment="1">
      <alignment vertical="center"/>
    </xf>
    <xf numFmtId="191" fontId="5" fillId="33" borderId="34" xfId="0" applyNumberFormat="1" applyFont="1" applyFill="1" applyBorder="1" applyAlignment="1">
      <alignment vertical="center"/>
    </xf>
    <xf numFmtId="0" fontId="46" fillId="33" borderId="31" xfId="0" applyFont="1" applyFill="1" applyBorder="1" applyAlignment="1">
      <alignment vertical="center"/>
    </xf>
    <xf numFmtId="0" fontId="46" fillId="33" borderId="40" xfId="0" applyFont="1" applyFill="1" applyBorder="1" applyAlignment="1">
      <alignment vertical="center"/>
    </xf>
    <xf numFmtId="0" fontId="46" fillId="33" borderId="32" xfId="0" applyFont="1" applyFill="1" applyBorder="1" applyAlignment="1">
      <alignment vertical="center"/>
    </xf>
    <xf numFmtId="38" fontId="5" fillId="33" borderId="31" xfId="0" applyNumberFormat="1" applyFont="1" applyFill="1" applyBorder="1" applyAlignment="1">
      <alignment vertical="center"/>
    </xf>
    <xf numFmtId="38" fontId="46" fillId="33" borderId="10" xfId="0" applyNumberFormat="1" applyFont="1" applyFill="1" applyBorder="1" applyAlignment="1">
      <alignment horizontal="right" vertical="center"/>
    </xf>
    <xf numFmtId="0" fontId="46" fillId="33" borderId="10" xfId="0" applyFont="1" applyFill="1" applyBorder="1" applyAlignment="1">
      <alignment horizontal="right" vertical="center"/>
    </xf>
    <xf numFmtId="38" fontId="5" fillId="33" borderId="34" xfId="0" applyNumberFormat="1" applyFont="1" applyFill="1" applyBorder="1" applyAlignment="1">
      <alignment vertical="center"/>
    </xf>
    <xf numFmtId="0" fontId="46" fillId="33" borderId="29" xfId="0" applyFont="1" applyFill="1" applyBorder="1" applyAlignment="1">
      <alignment vertical="center"/>
    </xf>
    <xf numFmtId="0" fontId="46" fillId="33" borderId="11" xfId="0" applyFont="1" applyFill="1" applyBorder="1" applyAlignment="1">
      <alignment vertical="center"/>
    </xf>
    <xf numFmtId="0" fontId="46" fillId="33" borderId="19" xfId="0" applyFont="1" applyFill="1" applyBorder="1" applyAlignment="1">
      <alignment vertical="center"/>
    </xf>
    <xf numFmtId="0" fontId="46" fillId="33" borderId="23" xfId="0" applyFont="1" applyFill="1" applyBorder="1" applyAlignment="1">
      <alignment vertical="center"/>
    </xf>
    <xf numFmtId="0" fontId="46" fillId="33" borderId="25" xfId="0" applyFont="1" applyFill="1" applyBorder="1" applyAlignment="1">
      <alignment vertical="center"/>
    </xf>
    <xf numFmtId="0" fontId="46" fillId="33" borderId="15" xfId="0" applyFont="1" applyFill="1" applyBorder="1" applyAlignment="1">
      <alignment vertical="center"/>
    </xf>
    <xf numFmtId="191" fontId="5" fillId="33" borderId="15" xfId="0" applyNumberFormat="1" applyFont="1" applyFill="1" applyBorder="1" applyAlignment="1">
      <alignment vertical="center"/>
    </xf>
    <xf numFmtId="0" fontId="46" fillId="33" borderId="18" xfId="0" applyFont="1" applyFill="1" applyBorder="1" applyAlignment="1">
      <alignment vertical="center"/>
    </xf>
    <xf numFmtId="0" fontId="46" fillId="33" borderId="41" xfId="0" applyFont="1" applyFill="1" applyBorder="1" applyAlignment="1">
      <alignment vertical="center"/>
    </xf>
    <xf numFmtId="0" fontId="46" fillId="33" borderId="42" xfId="0" applyFont="1" applyFill="1" applyBorder="1" applyAlignment="1">
      <alignment vertical="center"/>
    </xf>
    <xf numFmtId="0" fontId="46" fillId="33" borderId="0" xfId="0" applyFont="1" applyFill="1" applyBorder="1" applyAlignment="1">
      <alignment vertical="center"/>
    </xf>
    <xf numFmtId="0" fontId="46" fillId="33" borderId="39" xfId="0" applyFont="1" applyFill="1" applyBorder="1" applyAlignment="1">
      <alignment vertical="center"/>
    </xf>
    <xf numFmtId="0" fontId="46" fillId="33" borderId="33" xfId="0" applyFont="1" applyFill="1" applyBorder="1" applyAlignment="1">
      <alignment vertical="center"/>
    </xf>
    <xf numFmtId="0" fontId="46" fillId="33" borderId="37" xfId="0" applyFont="1" applyFill="1" applyBorder="1" applyAlignment="1">
      <alignment vertical="center"/>
    </xf>
    <xf numFmtId="0" fontId="46" fillId="33" borderId="20" xfId="0" applyFont="1" applyFill="1" applyBorder="1" applyAlignment="1">
      <alignment vertical="center"/>
    </xf>
    <xf numFmtId="0" fontId="46" fillId="33" borderId="36" xfId="0" applyFont="1" applyFill="1" applyBorder="1" applyAlignment="1">
      <alignment vertical="center"/>
    </xf>
    <xf numFmtId="0" fontId="3" fillId="33" borderId="34" xfId="0" applyFont="1" applyFill="1" applyBorder="1" applyAlignment="1">
      <alignment vertical="center"/>
    </xf>
    <xf numFmtId="191" fontId="5" fillId="33" borderId="31" xfId="0" applyNumberFormat="1" applyFont="1" applyFill="1" applyBorder="1" applyAlignment="1">
      <alignment vertical="center" wrapText="1"/>
    </xf>
    <xf numFmtId="191" fontId="5" fillId="33" borderId="32" xfId="0" applyNumberFormat="1" applyFont="1" applyFill="1" applyBorder="1" applyAlignment="1">
      <alignment vertical="center" wrapText="1"/>
    </xf>
    <xf numFmtId="0" fontId="47" fillId="33" borderId="29" xfId="0" applyFont="1" applyFill="1" applyBorder="1" applyAlignment="1">
      <alignment vertical="center"/>
    </xf>
    <xf numFmtId="0" fontId="47" fillId="33" borderId="31" xfId="0" applyFont="1" applyFill="1" applyBorder="1" applyAlignment="1">
      <alignment vertical="center"/>
    </xf>
    <xf numFmtId="191" fontId="44" fillId="33" borderId="31" xfId="0" applyNumberFormat="1" applyFont="1" applyFill="1" applyBorder="1" applyAlignment="1">
      <alignment horizontal="right" vertical="center" wrapText="1"/>
    </xf>
    <xf numFmtId="0" fontId="47" fillId="33" borderId="11" xfId="0" applyFont="1" applyFill="1" applyBorder="1" applyAlignment="1">
      <alignment vertical="center"/>
    </xf>
    <xf numFmtId="191" fontId="44" fillId="33" borderId="10" xfId="0" applyNumberFormat="1" applyFont="1" applyFill="1" applyBorder="1" applyAlignment="1">
      <alignment horizontal="right" vertical="center" wrapText="1"/>
    </xf>
    <xf numFmtId="0" fontId="47" fillId="33" borderId="23" xfId="0" applyFont="1" applyFill="1" applyBorder="1" applyAlignment="1">
      <alignment vertical="center"/>
    </xf>
    <xf numFmtId="0" fontId="47" fillId="33" borderId="34" xfId="0" applyFont="1" applyFill="1" applyBorder="1" applyAlignment="1">
      <alignment vertical="center"/>
    </xf>
    <xf numFmtId="191" fontId="44" fillId="33" borderId="16" xfId="0" applyNumberFormat="1" applyFont="1" applyFill="1" applyBorder="1" applyAlignment="1">
      <alignment horizontal="right" vertical="center" wrapText="1"/>
    </xf>
    <xf numFmtId="191" fontId="44" fillId="33" borderId="34" xfId="0" applyNumberFormat="1" applyFont="1" applyFill="1" applyBorder="1" applyAlignment="1">
      <alignment horizontal="right" vertical="center" wrapText="1"/>
    </xf>
    <xf numFmtId="38" fontId="44" fillId="33" borderId="28" xfId="0" applyNumberFormat="1" applyFont="1" applyFill="1" applyBorder="1" applyAlignment="1">
      <alignment vertical="center" wrapText="1"/>
    </xf>
    <xf numFmtId="0" fontId="47" fillId="33" borderId="20" xfId="0" applyFont="1" applyFill="1" applyBorder="1" applyAlignment="1">
      <alignment vertical="center"/>
    </xf>
    <xf numFmtId="38" fontId="47" fillId="33" borderId="20" xfId="0" applyNumberFormat="1" applyFont="1" applyFill="1" applyBorder="1" applyAlignment="1">
      <alignment vertical="center"/>
    </xf>
    <xf numFmtId="0" fontId="47" fillId="33" borderId="33" xfId="0" applyFont="1" applyFill="1" applyBorder="1" applyAlignment="1">
      <alignment vertical="center"/>
    </xf>
    <xf numFmtId="0" fontId="47" fillId="33" borderId="27" xfId="0" applyFont="1" applyFill="1" applyBorder="1" applyAlignment="1">
      <alignment vertical="center"/>
    </xf>
    <xf numFmtId="0" fontId="47" fillId="33" borderId="24" xfId="0" applyFont="1" applyFill="1" applyBorder="1" applyAlignment="1">
      <alignment vertical="center"/>
    </xf>
    <xf numFmtId="191" fontId="44" fillId="33" borderId="34" xfId="0" applyNumberFormat="1" applyFont="1" applyFill="1" applyBorder="1" applyAlignment="1">
      <alignment vertical="center" wrapText="1"/>
    </xf>
    <xf numFmtId="191" fontId="44" fillId="33" borderId="43" xfId="0" applyNumberFormat="1" applyFont="1" applyFill="1" applyBorder="1" applyAlignment="1">
      <alignment horizontal="right" vertical="center" wrapText="1"/>
    </xf>
    <xf numFmtId="191" fontId="5" fillId="33" borderId="33" xfId="0" applyNumberFormat="1" applyFont="1" applyFill="1" applyBorder="1" applyAlignment="1">
      <alignment horizontal="right" vertical="center" wrapText="1"/>
    </xf>
    <xf numFmtId="191" fontId="5" fillId="33" borderId="42" xfId="0" applyNumberFormat="1" applyFont="1" applyFill="1" applyBorder="1" applyAlignment="1">
      <alignment horizontal="right" vertical="center" wrapText="1"/>
    </xf>
    <xf numFmtId="0" fontId="44" fillId="33" borderId="25" xfId="0" applyFont="1" applyFill="1" applyBorder="1" applyAlignment="1">
      <alignment vertical="center"/>
    </xf>
    <xf numFmtId="0" fontId="5" fillId="33" borderId="29" xfId="0" applyFont="1" applyFill="1" applyBorder="1" applyAlignment="1">
      <alignment vertical="center"/>
    </xf>
    <xf numFmtId="0" fontId="44" fillId="33" borderId="15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38" fontId="44" fillId="33" borderId="11" xfId="0" applyNumberFormat="1" applyFont="1" applyFill="1" applyBorder="1" applyAlignment="1">
      <alignment vertical="center" wrapText="1"/>
    </xf>
    <xf numFmtId="0" fontId="44" fillId="33" borderId="11" xfId="0" applyFont="1" applyFill="1" applyBorder="1" applyAlignment="1">
      <alignment vertical="center"/>
    </xf>
    <xf numFmtId="38" fontId="44" fillId="33" borderId="23" xfId="0" applyNumberFormat="1" applyFont="1" applyFill="1" applyBorder="1" applyAlignment="1">
      <alignment vertical="center" wrapText="1"/>
    </xf>
    <xf numFmtId="38" fontId="5" fillId="33" borderId="16" xfId="0" applyNumberFormat="1" applyFont="1" applyFill="1" applyBorder="1" applyAlignment="1">
      <alignment vertical="center"/>
    </xf>
    <xf numFmtId="0" fontId="44" fillId="33" borderId="29" xfId="0" applyFont="1" applyFill="1" applyBorder="1" applyAlignment="1">
      <alignment vertical="center"/>
    </xf>
    <xf numFmtId="191" fontId="5" fillId="33" borderId="31" xfId="0" applyNumberFormat="1" applyFont="1" applyFill="1" applyBorder="1" applyAlignment="1">
      <alignment horizontal="right" vertical="center" wrapText="1"/>
    </xf>
    <xf numFmtId="191" fontId="5" fillId="33" borderId="37" xfId="0" applyNumberFormat="1" applyFont="1" applyFill="1" applyBorder="1" applyAlignment="1">
      <alignment horizontal="right" vertical="center" wrapText="1"/>
    </xf>
    <xf numFmtId="191" fontId="5" fillId="33" borderId="38" xfId="0" applyNumberFormat="1" applyFont="1" applyFill="1" applyBorder="1" applyAlignment="1">
      <alignment horizontal="right" vertical="center" wrapText="1"/>
    </xf>
    <xf numFmtId="191" fontId="5" fillId="33" borderId="44" xfId="0" applyNumberFormat="1" applyFont="1" applyFill="1" applyBorder="1" applyAlignment="1">
      <alignment horizontal="right" vertical="center" wrapText="1"/>
    </xf>
    <xf numFmtId="191" fontId="44" fillId="33" borderId="23" xfId="0" applyNumberFormat="1" applyFont="1" applyFill="1" applyBorder="1" applyAlignment="1">
      <alignment horizontal="right" vertical="center" wrapText="1"/>
    </xf>
    <xf numFmtId="38" fontId="5" fillId="33" borderId="20" xfId="0" applyNumberFormat="1" applyFont="1" applyFill="1" applyBorder="1" applyAlignment="1">
      <alignment vertical="center"/>
    </xf>
    <xf numFmtId="191" fontId="5" fillId="33" borderId="42" xfId="0" applyNumberFormat="1" applyFont="1" applyFill="1" applyBorder="1" applyAlignment="1">
      <alignment vertical="center"/>
    </xf>
    <xf numFmtId="191" fontId="5" fillId="33" borderId="39" xfId="0" applyNumberFormat="1" applyFont="1" applyFill="1" applyBorder="1" applyAlignment="1">
      <alignment vertical="center"/>
    </xf>
    <xf numFmtId="191" fontId="5" fillId="33" borderId="36" xfId="0" applyNumberFormat="1" applyFont="1" applyFill="1" applyBorder="1" applyAlignment="1">
      <alignment vertical="center"/>
    </xf>
    <xf numFmtId="38" fontId="44" fillId="33" borderId="44" xfId="0" applyNumberFormat="1" applyFont="1" applyFill="1" applyBorder="1" applyAlignment="1">
      <alignment vertical="center" wrapText="1"/>
    </xf>
    <xf numFmtId="38" fontId="44" fillId="33" borderId="39" xfId="0" applyNumberFormat="1" applyFont="1" applyFill="1" applyBorder="1" applyAlignment="1">
      <alignment vertical="center" wrapText="1"/>
    </xf>
    <xf numFmtId="38" fontId="44" fillId="33" borderId="18" xfId="0" applyNumberFormat="1" applyFont="1" applyFill="1" applyBorder="1" applyAlignment="1">
      <alignment vertical="center" wrapText="1"/>
    </xf>
    <xf numFmtId="38" fontId="44" fillId="33" borderId="35" xfId="0" applyNumberFormat="1" applyFont="1" applyFill="1" applyBorder="1" applyAlignment="1">
      <alignment vertical="center" wrapText="1"/>
    </xf>
    <xf numFmtId="38" fontId="44" fillId="33" borderId="40" xfId="0" applyNumberFormat="1" applyFont="1" applyFill="1" applyBorder="1" applyAlignment="1">
      <alignment vertical="center" wrapText="1"/>
    </xf>
    <xf numFmtId="38" fontId="44" fillId="33" borderId="12" xfId="0" applyNumberFormat="1" applyFont="1" applyFill="1" applyBorder="1" applyAlignment="1">
      <alignment vertical="center" wrapText="1"/>
    </xf>
    <xf numFmtId="38" fontId="44" fillId="33" borderId="42" xfId="0" applyNumberFormat="1" applyFont="1" applyFill="1" applyBorder="1" applyAlignment="1">
      <alignment vertical="center" wrapText="1"/>
    </xf>
    <xf numFmtId="186" fontId="5" fillId="33" borderId="20" xfId="0" applyNumberFormat="1" applyFont="1" applyFill="1" applyBorder="1" applyAlignment="1">
      <alignment/>
    </xf>
    <xf numFmtId="186" fontId="44" fillId="33" borderId="20" xfId="0" applyNumberFormat="1" applyFont="1" applyFill="1" applyBorder="1" applyAlignment="1">
      <alignment/>
    </xf>
    <xf numFmtId="186" fontId="5" fillId="33" borderId="20" xfId="0" applyNumberFormat="1" applyFont="1" applyFill="1" applyBorder="1" applyAlignment="1">
      <alignment horizontal="right" vertical="center"/>
    </xf>
    <xf numFmtId="38" fontId="5" fillId="33" borderId="37" xfId="0" applyNumberFormat="1" applyFont="1" applyFill="1" applyBorder="1" applyAlignment="1">
      <alignment vertical="center"/>
    </xf>
    <xf numFmtId="38" fontId="5" fillId="33" borderId="33" xfId="0" applyNumberFormat="1" applyFont="1" applyFill="1" applyBorder="1" applyAlignment="1">
      <alignment vertical="center"/>
    </xf>
    <xf numFmtId="38" fontId="5" fillId="33" borderId="39" xfId="0" applyNumberFormat="1" applyFont="1" applyFill="1" applyBorder="1" applyAlignment="1">
      <alignment vertical="center" wrapText="1"/>
    </xf>
    <xf numFmtId="0" fontId="46" fillId="33" borderId="43" xfId="0" applyFont="1" applyFill="1" applyBorder="1" applyAlignment="1">
      <alignment vertical="center"/>
    </xf>
    <xf numFmtId="191" fontId="5" fillId="33" borderId="40" xfId="0" applyNumberFormat="1" applyFont="1" applyFill="1" applyBorder="1" applyAlignment="1">
      <alignment vertical="center"/>
    </xf>
    <xf numFmtId="0" fontId="5" fillId="33" borderId="38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4" xfId="0" applyFont="1" applyFill="1" applyBorder="1" applyAlignment="1">
      <alignment/>
    </xf>
    <xf numFmtId="0" fontId="5" fillId="33" borderId="39" xfId="0" applyFont="1" applyFill="1" applyBorder="1" applyAlignment="1">
      <alignment vertical="center"/>
    </xf>
    <xf numFmtId="38" fontId="44" fillId="33" borderId="33" xfId="0" applyNumberFormat="1" applyFont="1" applyFill="1" applyBorder="1" applyAlignment="1">
      <alignment vertical="center"/>
    </xf>
    <xf numFmtId="191" fontId="5" fillId="33" borderId="38" xfId="0" applyNumberFormat="1" applyFont="1" applyFill="1" applyBorder="1" applyAlignment="1">
      <alignment vertical="center" wrapText="1"/>
    </xf>
    <xf numFmtId="0" fontId="3" fillId="33" borderId="14" xfId="0" applyFont="1" applyFill="1" applyBorder="1" applyAlignment="1">
      <alignment/>
    </xf>
    <xf numFmtId="191" fontId="5" fillId="33" borderId="44" xfId="0" applyNumberFormat="1" applyFont="1" applyFill="1" applyBorder="1" applyAlignment="1">
      <alignment vertical="center" wrapText="1"/>
    </xf>
    <xf numFmtId="191" fontId="5" fillId="33" borderId="33" xfId="0" applyNumberFormat="1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 wrapText="1"/>
    </xf>
    <xf numFmtId="38" fontId="5" fillId="33" borderId="14" xfId="0" applyNumberFormat="1" applyFont="1" applyFill="1" applyBorder="1" applyAlignment="1">
      <alignment wrapText="1"/>
    </xf>
    <xf numFmtId="191" fontId="5" fillId="33" borderId="20" xfId="0" applyNumberFormat="1" applyFont="1" applyFill="1" applyBorder="1" applyAlignment="1">
      <alignment vertical="center"/>
    </xf>
    <xf numFmtId="191" fontId="5" fillId="33" borderId="38" xfId="0" applyNumberFormat="1" applyFont="1" applyFill="1" applyBorder="1" applyAlignment="1">
      <alignment vertical="center"/>
    </xf>
    <xf numFmtId="191" fontId="46" fillId="33" borderId="10" xfId="0" applyNumberFormat="1" applyFont="1" applyFill="1" applyBorder="1" applyAlignment="1">
      <alignment vertical="center"/>
    </xf>
    <xf numFmtId="191" fontId="46" fillId="33" borderId="34" xfId="0" applyNumberFormat="1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/>
    </xf>
    <xf numFmtId="185" fontId="3" fillId="33" borderId="13" xfId="0" applyNumberFormat="1" applyFont="1" applyFill="1" applyBorder="1" applyAlignment="1">
      <alignment horizontal="center" vertical="center"/>
    </xf>
    <xf numFmtId="185" fontId="3" fillId="33" borderId="17" xfId="0" applyNumberFormat="1" applyFont="1" applyFill="1" applyBorder="1" applyAlignment="1">
      <alignment horizontal="center" vertical="center"/>
    </xf>
    <xf numFmtId="185" fontId="3" fillId="33" borderId="26" xfId="0" applyNumberFormat="1" applyFont="1" applyFill="1" applyBorder="1" applyAlignment="1">
      <alignment horizontal="center"/>
    </xf>
    <xf numFmtId="185" fontId="3" fillId="33" borderId="21" xfId="0" applyNumberFormat="1" applyFont="1" applyFill="1" applyBorder="1" applyAlignment="1">
      <alignment horizontal="center"/>
    </xf>
    <xf numFmtId="185" fontId="3" fillId="33" borderId="17" xfId="0" applyNumberFormat="1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185" fontId="3" fillId="33" borderId="13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4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3.125" style="4" customWidth="1"/>
    <col min="2" max="4" width="13.125" style="4" customWidth="1"/>
    <col min="5" max="6" width="5.875" style="4" customWidth="1"/>
    <col min="7" max="7" width="6.375" style="4" customWidth="1"/>
    <col min="8" max="9" width="10.625" style="11" customWidth="1"/>
    <col min="10" max="16384" width="9.00390625" style="11" customWidth="1"/>
  </cols>
  <sheetData>
    <row r="1" spans="1:8" s="6" customFormat="1" ht="21" customHeight="1">
      <c r="A1" s="3" t="s">
        <v>129</v>
      </c>
      <c r="B1" s="4"/>
      <c r="C1" s="4"/>
      <c r="D1" s="4"/>
      <c r="E1" s="4"/>
      <c r="F1" s="4"/>
      <c r="G1" s="12"/>
      <c r="H1" s="5"/>
    </row>
    <row r="2" spans="1:8" s="7" customFormat="1" ht="15" customHeight="1">
      <c r="A2" s="232"/>
      <c r="B2" s="229" t="s">
        <v>58</v>
      </c>
      <c r="C2" s="231"/>
      <c r="D2" s="232"/>
      <c r="E2" s="229" t="s">
        <v>12</v>
      </c>
      <c r="F2" s="229"/>
      <c r="G2" s="230"/>
      <c r="H2" s="6"/>
    </row>
    <row r="3" spans="1:8" s="4" customFormat="1" ht="15" customHeight="1">
      <c r="A3" s="232"/>
      <c r="B3" s="37" t="s">
        <v>1</v>
      </c>
      <c r="C3" s="37" t="s">
        <v>2</v>
      </c>
      <c r="D3" s="37" t="s">
        <v>3</v>
      </c>
      <c r="E3" s="37" t="s">
        <v>1</v>
      </c>
      <c r="F3" s="37" t="s">
        <v>2</v>
      </c>
      <c r="G3" s="48" t="s">
        <v>3</v>
      </c>
      <c r="H3" s="7"/>
    </row>
    <row r="4" spans="1:8" s="4" customFormat="1" ht="15" customHeight="1">
      <c r="A4" s="8" t="s">
        <v>150</v>
      </c>
      <c r="B4" s="9">
        <v>40631</v>
      </c>
      <c r="C4" s="9">
        <v>41866</v>
      </c>
      <c r="D4" s="9">
        <f aca="true" t="shared" si="0" ref="D4:D9">SUM(B4:C4)</f>
        <v>82497</v>
      </c>
      <c r="E4" s="34">
        <v>2272</v>
      </c>
      <c r="F4" s="34">
        <v>2116</v>
      </c>
      <c r="G4" s="42">
        <f aca="true" t="shared" si="1" ref="G4:G10">SUM(E4:F4)</f>
        <v>4388</v>
      </c>
      <c r="H4" s="7"/>
    </row>
    <row r="5" spans="1:8" s="4" customFormat="1" ht="15" customHeight="1">
      <c r="A5" s="8" t="s">
        <v>151</v>
      </c>
      <c r="B5" s="9">
        <v>40997</v>
      </c>
      <c r="C5" s="9">
        <v>42056</v>
      </c>
      <c r="D5" s="9">
        <f t="shared" si="0"/>
        <v>83053</v>
      </c>
      <c r="E5" s="1">
        <v>2238</v>
      </c>
      <c r="F5" s="1">
        <v>2046</v>
      </c>
      <c r="G5" s="42">
        <f t="shared" si="1"/>
        <v>4284</v>
      </c>
      <c r="H5" s="7"/>
    </row>
    <row r="6" spans="1:8" s="4" customFormat="1" ht="15" customHeight="1">
      <c r="A6" s="8" t="s">
        <v>152</v>
      </c>
      <c r="B6" s="9">
        <v>41263</v>
      </c>
      <c r="C6" s="9">
        <v>42307</v>
      </c>
      <c r="D6" s="9">
        <f t="shared" si="0"/>
        <v>83570</v>
      </c>
      <c r="E6" s="1">
        <v>2132</v>
      </c>
      <c r="F6" s="1">
        <v>2016</v>
      </c>
      <c r="G6" s="42">
        <f t="shared" si="1"/>
        <v>4148</v>
      </c>
      <c r="H6" s="7"/>
    </row>
    <row r="7" spans="1:7" s="4" customFormat="1" ht="15" customHeight="1">
      <c r="A7" s="8" t="s">
        <v>154</v>
      </c>
      <c r="B7" s="9">
        <v>41517</v>
      </c>
      <c r="C7" s="9">
        <v>42614</v>
      </c>
      <c r="D7" s="9">
        <f t="shared" si="0"/>
        <v>84131</v>
      </c>
      <c r="E7" s="9">
        <v>2053</v>
      </c>
      <c r="F7" s="9">
        <v>1990</v>
      </c>
      <c r="G7" s="42">
        <f t="shared" si="1"/>
        <v>4043</v>
      </c>
    </row>
    <row r="8" spans="1:7" s="4" customFormat="1" ht="15" customHeight="1">
      <c r="A8" s="61" t="s">
        <v>194</v>
      </c>
      <c r="B8" s="87">
        <f>B9+B26+B37+'玉津・河西・速野・中洲'!B4+'玉津・河西・速野・中洲'!B9+'玉津・河西・速野・中洲'!B26+'玉津・河西・速野・中洲'!B38</f>
        <v>41749</v>
      </c>
      <c r="C8" s="87">
        <f>C9+C26+C37+'玉津・河西・速野・中洲'!C4+'玉津・河西・速野・中洲'!C9+'玉津・河西・速野・中洲'!C26+'玉津・河西・速野・中洲'!C38</f>
        <v>43026</v>
      </c>
      <c r="D8" s="9">
        <f t="shared" si="0"/>
        <v>84775</v>
      </c>
      <c r="E8" s="87">
        <f>E9+E26+E37+'玉津・河西・速野・中洲'!E4+'玉津・河西・速野・中洲'!E9+'玉津・河西・速野・中洲'!E26+'玉津・河西・速野・中洲'!E38</f>
        <v>2060</v>
      </c>
      <c r="F8" s="87">
        <f>F9+F26+F37+'玉津・河西・速野・中洲'!F4+'玉津・河西・速野・中洲'!F9+'玉津・河西・速野・中洲'!F26+'玉津・河西・速野・中洲'!F38</f>
        <v>1943</v>
      </c>
      <c r="G8" s="197">
        <f t="shared" si="1"/>
        <v>4003</v>
      </c>
    </row>
    <row r="9" spans="1:10" s="4" customFormat="1" ht="15" customHeight="1">
      <c r="A9" s="62" t="s">
        <v>4</v>
      </c>
      <c r="B9" s="45">
        <f>SUM(B10:B25)</f>
        <v>13317</v>
      </c>
      <c r="C9" s="45">
        <f>SUM(C10:C25)</f>
        <v>13804</v>
      </c>
      <c r="D9" s="195">
        <f t="shared" si="0"/>
        <v>27121</v>
      </c>
      <c r="E9" s="45">
        <f>SUM(E10:E25)</f>
        <v>712</v>
      </c>
      <c r="F9" s="45">
        <f>SUM(F10:F25)</f>
        <v>643</v>
      </c>
      <c r="G9" s="198">
        <f t="shared" si="1"/>
        <v>1355</v>
      </c>
      <c r="I9" s="11"/>
      <c r="J9" s="11"/>
    </row>
    <row r="10" spans="1:10" s="4" customFormat="1" ht="15" customHeight="1">
      <c r="A10" s="63" t="s">
        <v>61</v>
      </c>
      <c r="B10" s="88">
        <f>E10+'守山・吉身・小津２'!A10+'守山・吉身・小津２'!D10+'守山・吉身・小津２'!G10+'守山・吉身・小津２'!J10+'守山・吉身・小津２'!M10+'守山・吉身・小津３'!B10+'守山・吉身・小津３'!E10+'守山・吉身・小津３'!H10+'守山・吉身・小津４'!A10+'守山・吉身・小津４'!D10+'守山・吉身・小津４'!G10+'守山・吉身・小津４'!J10+'守山・吉身・小津４'!M10</f>
        <v>1676</v>
      </c>
      <c r="C10" s="88">
        <f>F10+'守山・吉身・小津２'!B10+'守山・吉身・小津２'!E10+'守山・吉身・小津２'!H10+'守山・吉身・小津２'!K10+'守山・吉身・小津２'!N10+'守山・吉身・小津３'!C10+'守山・吉身・小津３'!F10+'守山・吉身・小津３'!I10+'守山・吉身・小津４'!B10+'守山・吉身・小津４'!E10+'守山・吉身・小津４'!H10+'守山・吉身・小津４'!K10+'守山・吉身・小津４'!N10</f>
        <v>1755</v>
      </c>
      <c r="D10" s="209">
        <f aca="true" t="shared" si="2" ref="D10:D46">SUM(B10:C10)</f>
        <v>3431</v>
      </c>
      <c r="E10" s="89">
        <v>87</v>
      </c>
      <c r="F10" s="89">
        <v>71</v>
      </c>
      <c r="G10" s="213">
        <f t="shared" si="1"/>
        <v>158</v>
      </c>
      <c r="I10" s="11"/>
      <c r="J10" s="11"/>
    </row>
    <row r="11" spans="1:10" s="4" customFormat="1" ht="15" customHeight="1">
      <c r="A11" s="64" t="s">
        <v>62</v>
      </c>
      <c r="B11" s="88">
        <v>661</v>
      </c>
      <c r="C11" s="88">
        <v>758</v>
      </c>
      <c r="D11" s="9">
        <f t="shared" si="2"/>
        <v>1419</v>
      </c>
      <c r="E11" s="91">
        <v>34</v>
      </c>
      <c r="F11" s="91">
        <v>32</v>
      </c>
      <c r="G11" s="16">
        <f aca="true" t="shared" si="3" ref="G11:G46">SUM(E11:F11)</f>
        <v>66</v>
      </c>
      <c r="I11" s="11"/>
      <c r="J11" s="11"/>
    </row>
    <row r="12" spans="1:10" s="4" customFormat="1" ht="15" customHeight="1">
      <c r="A12" s="64" t="s">
        <v>63</v>
      </c>
      <c r="B12" s="88">
        <v>445</v>
      </c>
      <c r="C12" s="88">
        <v>500</v>
      </c>
      <c r="D12" s="9">
        <f t="shared" si="2"/>
        <v>945</v>
      </c>
      <c r="E12" s="92">
        <v>9</v>
      </c>
      <c r="F12" s="92">
        <v>8</v>
      </c>
      <c r="G12" s="196">
        <f t="shared" si="3"/>
        <v>17</v>
      </c>
      <c r="I12" s="11"/>
      <c r="J12" s="11"/>
    </row>
    <row r="13" spans="1:10" s="4" customFormat="1" ht="15" customHeight="1">
      <c r="A13" s="64" t="s">
        <v>128</v>
      </c>
      <c r="B13" s="88">
        <v>1179</v>
      </c>
      <c r="C13" s="88">
        <v>1264</v>
      </c>
      <c r="D13" s="9">
        <f t="shared" si="2"/>
        <v>2443</v>
      </c>
      <c r="E13" s="92">
        <v>95</v>
      </c>
      <c r="F13" s="92">
        <v>67</v>
      </c>
      <c r="G13" s="16">
        <f t="shared" si="3"/>
        <v>162</v>
      </c>
      <c r="I13" s="11"/>
      <c r="J13" s="11"/>
    </row>
    <row r="14" spans="1:10" s="4" customFormat="1" ht="15" customHeight="1">
      <c r="A14" s="64" t="s">
        <v>64</v>
      </c>
      <c r="B14" s="88">
        <v>2664</v>
      </c>
      <c r="C14" s="88">
        <v>2701</v>
      </c>
      <c r="D14" s="9">
        <f t="shared" si="2"/>
        <v>5365</v>
      </c>
      <c r="E14" s="92">
        <v>157</v>
      </c>
      <c r="F14" s="92">
        <v>154</v>
      </c>
      <c r="G14" s="16">
        <f t="shared" si="3"/>
        <v>311</v>
      </c>
      <c r="I14" s="11"/>
      <c r="J14" s="11"/>
    </row>
    <row r="15" spans="1:10" s="4" customFormat="1" ht="15" customHeight="1">
      <c r="A15" s="64" t="s">
        <v>60</v>
      </c>
      <c r="B15" s="88">
        <v>626</v>
      </c>
      <c r="C15" s="88">
        <v>594</v>
      </c>
      <c r="D15" s="9">
        <f t="shared" si="2"/>
        <v>1220</v>
      </c>
      <c r="E15" s="92">
        <v>40</v>
      </c>
      <c r="F15" s="92">
        <v>28</v>
      </c>
      <c r="G15" s="16">
        <f t="shared" si="3"/>
        <v>68</v>
      </c>
      <c r="H15" s="11"/>
      <c r="I15" s="11"/>
      <c r="J15" s="11"/>
    </row>
    <row r="16" spans="1:10" s="4" customFormat="1" ht="15" customHeight="1">
      <c r="A16" s="64" t="s">
        <v>65</v>
      </c>
      <c r="B16" s="88">
        <v>675</v>
      </c>
      <c r="C16" s="88">
        <v>664</v>
      </c>
      <c r="D16" s="9">
        <f t="shared" si="2"/>
        <v>1339</v>
      </c>
      <c r="E16" s="92">
        <v>36</v>
      </c>
      <c r="F16" s="92">
        <v>27</v>
      </c>
      <c r="G16" s="16">
        <f t="shared" si="3"/>
        <v>63</v>
      </c>
      <c r="H16" s="11"/>
      <c r="I16" s="11"/>
      <c r="J16" s="11"/>
    </row>
    <row r="17" spans="1:10" s="4" customFormat="1" ht="15" customHeight="1">
      <c r="A17" s="64" t="s">
        <v>66</v>
      </c>
      <c r="B17" s="88">
        <v>353</v>
      </c>
      <c r="C17" s="88">
        <v>363</v>
      </c>
      <c r="D17" s="9">
        <f t="shared" si="2"/>
        <v>716</v>
      </c>
      <c r="E17" s="92">
        <v>24</v>
      </c>
      <c r="F17" s="92">
        <v>18</v>
      </c>
      <c r="G17" s="196">
        <f t="shared" si="3"/>
        <v>42</v>
      </c>
      <c r="H17" s="11"/>
      <c r="I17" s="11"/>
      <c r="J17" s="11"/>
    </row>
    <row r="18" spans="1:10" s="4" customFormat="1" ht="15" customHeight="1">
      <c r="A18" s="64" t="s">
        <v>67</v>
      </c>
      <c r="B18" s="88">
        <v>1263</v>
      </c>
      <c r="C18" s="88">
        <v>1263</v>
      </c>
      <c r="D18" s="9">
        <f t="shared" si="2"/>
        <v>2526</v>
      </c>
      <c r="E18" s="94">
        <v>61</v>
      </c>
      <c r="F18" s="94">
        <v>78</v>
      </c>
      <c r="G18" s="42">
        <f t="shared" si="3"/>
        <v>139</v>
      </c>
      <c r="H18" s="11"/>
      <c r="I18" s="11"/>
      <c r="J18" s="11"/>
    </row>
    <row r="19" spans="1:10" s="4" customFormat="1" ht="15" customHeight="1">
      <c r="A19" s="64" t="s">
        <v>68</v>
      </c>
      <c r="B19" s="88">
        <v>1034</v>
      </c>
      <c r="C19" s="88">
        <v>1061</v>
      </c>
      <c r="D19" s="9">
        <f t="shared" si="2"/>
        <v>2095</v>
      </c>
      <c r="E19" s="91">
        <v>42</v>
      </c>
      <c r="F19" s="91">
        <v>34</v>
      </c>
      <c r="G19" s="42">
        <f t="shared" si="3"/>
        <v>76</v>
      </c>
      <c r="H19" s="11"/>
      <c r="I19" s="11"/>
      <c r="J19" s="11"/>
    </row>
    <row r="20" spans="1:10" s="4" customFormat="1" ht="15" customHeight="1">
      <c r="A20" s="64" t="s">
        <v>69</v>
      </c>
      <c r="B20" s="88">
        <v>1757</v>
      </c>
      <c r="C20" s="88">
        <v>1819</v>
      </c>
      <c r="D20" s="9">
        <f t="shared" si="2"/>
        <v>3576</v>
      </c>
      <c r="E20" s="91">
        <v>95</v>
      </c>
      <c r="F20" s="91">
        <v>90</v>
      </c>
      <c r="G20" s="16">
        <f t="shared" si="3"/>
        <v>185</v>
      </c>
      <c r="H20" s="11"/>
      <c r="I20" s="11"/>
      <c r="J20" s="11"/>
    </row>
    <row r="21" spans="1:10" s="4" customFormat="1" ht="15" customHeight="1">
      <c r="A21" s="64" t="s">
        <v>70</v>
      </c>
      <c r="B21" s="88">
        <v>493</v>
      </c>
      <c r="C21" s="88">
        <v>537</v>
      </c>
      <c r="D21" s="9">
        <f t="shared" si="2"/>
        <v>1030</v>
      </c>
      <c r="E21" s="92">
        <v>17</v>
      </c>
      <c r="F21" s="92">
        <v>22</v>
      </c>
      <c r="G21" s="16">
        <f t="shared" si="3"/>
        <v>39</v>
      </c>
      <c r="H21" s="11"/>
      <c r="I21" s="11"/>
      <c r="J21" s="11"/>
    </row>
    <row r="22" spans="1:10" s="4" customFormat="1" ht="15" customHeight="1">
      <c r="A22" s="64" t="s">
        <v>71</v>
      </c>
      <c r="B22" s="88">
        <v>81</v>
      </c>
      <c r="C22" s="88">
        <v>86</v>
      </c>
      <c r="D22" s="9">
        <f t="shared" si="2"/>
        <v>167</v>
      </c>
      <c r="E22" s="92">
        <v>0</v>
      </c>
      <c r="F22" s="92">
        <v>7</v>
      </c>
      <c r="G22" s="196">
        <f t="shared" si="3"/>
        <v>7</v>
      </c>
      <c r="H22" s="11"/>
      <c r="I22" s="11"/>
      <c r="J22" s="11"/>
    </row>
    <row r="23" spans="1:10" s="4" customFormat="1" ht="15" customHeight="1">
      <c r="A23" s="64" t="s">
        <v>72</v>
      </c>
      <c r="B23" s="88">
        <v>137</v>
      </c>
      <c r="C23" s="88">
        <v>130</v>
      </c>
      <c r="D23" s="9">
        <f t="shared" si="2"/>
        <v>267</v>
      </c>
      <c r="E23" s="92">
        <v>7</v>
      </c>
      <c r="F23" s="92">
        <v>2</v>
      </c>
      <c r="G23" s="16">
        <f t="shared" si="3"/>
        <v>9</v>
      </c>
      <c r="H23" s="11"/>
      <c r="I23" s="11"/>
      <c r="J23" s="11"/>
    </row>
    <row r="24" spans="1:10" s="4" customFormat="1" ht="15" customHeight="1">
      <c r="A24" s="64" t="s">
        <v>73</v>
      </c>
      <c r="B24" s="88">
        <v>186</v>
      </c>
      <c r="C24" s="88">
        <v>215</v>
      </c>
      <c r="D24" s="210">
        <f t="shared" si="2"/>
        <v>401</v>
      </c>
      <c r="E24" s="92">
        <v>8</v>
      </c>
      <c r="F24" s="92">
        <v>4</v>
      </c>
      <c r="G24" s="16">
        <f t="shared" si="3"/>
        <v>12</v>
      </c>
      <c r="H24" s="11"/>
      <c r="I24" s="11"/>
      <c r="J24" s="11"/>
    </row>
    <row r="25" spans="1:10" s="4" customFormat="1" ht="15" customHeight="1">
      <c r="A25" s="65" t="s">
        <v>74</v>
      </c>
      <c r="B25" s="96">
        <v>87</v>
      </c>
      <c r="C25" s="211">
        <v>94</v>
      </c>
      <c r="D25" s="142">
        <f t="shared" si="2"/>
        <v>181</v>
      </c>
      <c r="E25" s="212">
        <v>0</v>
      </c>
      <c r="F25" s="97">
        <v>1</v>
      </c>
      <c r="G25" s="197">
        <f t="shared" si="3"/>
        <v>1</v>
      </c>
      <c r="H25" s="11"/>
      <c r="I25" s="11"/>
      <c r="J25" s="11"/>
    </row>
    <row r="26" spans="1:10" s="4" customFormat="1" ht="15" customHeight="1">
      <c r="A26" s="66" t="s">
        <v>5</v>
      </c>
      <c r="B26" s="95">
        <f>SUM(B27:B36)</f>
        <v>8613</v>
      </c>
      <c r="C26" s="95">
        <f>SUM(C27:C36)</f>
        <v>8844</v>
      </c>
      <c r="D26" s="195">
        <f t="shared" si="2"/>
        <v>17457</v>
      </c>
      <c r="E26" s="45">
        <f>SUM(E27:E36)</f>
        <v>432</v>
      </c>
      <c r="F26" s="45">
        <f>SUM(F27:F36)</f>
        <v>412</v>
      </c>
      <c r="G26" s="198">
        <f t="shared" si="3"/>
        <v>844</v>
      </c>
      <c r="H26" s="11"/>
      <c r="I26" s="11"/>
      <c r="J26" s="11"/>
    </row>
    <row r="27" spans="1:10" s="4" customFormat="1" ht="15" customHeight="1">
      <c r="A27" s="63" t="s">
        <v>75</v>
      </c>
      <c r="B27" s="100">
        <v>1610</v>
      </c>
      <c r="C27" s="100">
        <v>1659</v>
      </c>
      <c r="D27" s="139">
        <f t="shared" si="2"/>
        <v>3269</v>
      </c>
      <c r="E27" s="88">
        <v>106</v>
      </c>
      <c r="F27" s="88">
        <v>81</v>
      </c>
      <c r="G27" s="128">
        <f t="shared" si="3"/>
        <v>187</v>
      </c>
      <c r="H27" s="11"/>
      <c r="I27" s="11"/>
      <c r="J27" s="11"/>
    </row>
    <row r="28" spans="1:10" s="4" customFormat="1" ht="15" customHeight="1">
      <c r="A28" s="64" t="s">
        <v>76</v>
      </c>
      <c r="B28" s="94">
        <v>1143</v>
      </c>
      <c r="C28" s="94">
        <v>1144</v>
      </c>
      <c r="D28" s="9">
        <f t="shared" si="2"/>
        <v>2287</v>
      </c>
      <c r="E28" s="91">
        <v>53</v>
      </c>
      <c r="F28" s="91">
        <v>66</v>
      </c>
      <c r="G28" s="16">
        <f t="shared" si="3"/>
        <v>119</v>
      </c>
      <c r="H28" s="11"/>
      <c r="I28" s="11"/>
      <c r="J28" s="11"/>
    </row>
    <row r="29" spans="1:10" s="4" customFormat="1" ht="15" customHeight="1">
      <c r="A29" s="64" t="s">
        <v>77</v>
      </c>
      <c r="B29" s="88">
        <v>135</v>
      </c>
      <c r="C29" s="88">
        <v>132</v>
      </c>
      <c r="D29" s="9">
        <f t="shared" si="2"/>
        <v>267</v>
      </c>
      <c r="E29" s="91">
        <v>2</v>
      </c>
      <c r="F29" s="91">
        <v>14</v>
      </c>
      <c r="G29" s="16">
        <f t="shared" si="3"/>
        <v>16</v>
      </c>
      <c r="H29" s="11"/>
      <c r="I29" s="11"/>
      <c r="J29" s="11"/>
    </row>
    <row r="30" spans="1:10" s="4" customFormat="1" ht="15" customHeight="1">
      <c r="A30" s="64" t="s">
        <v>78</v>
      </c>
      <c r="B30" s="88">
        <v>1139</v>
      </c>
      <c r="C30" s="88">
        <v>1218</v>
      </c>
      <c r="D30" s="9">
        <f t="shared" si="2"/>
        <v>2357</v>
      </c>
      <c r="E30" s="92">
        <v>63</v>
      </c>
      <c r="F30" s="92">
        <v>59</v>
      </c>
      <c r="G30" s="16">
        <f t="shared" si="3"/>
        <v>122</v>
      </c>
      <c r="H30" s="11"/>
      <c r="I30" s="11"/>
      <c r="J30" s="11"/>
    </row>
    <row r="31" spans="1:10" s="4" customFormat="1" ht="15" customHeight="1">
      <c r="A31" s="64" t="s">
        <v>79</v>
      </c>
      <c r="B31" s="88">
        <v>1257</v>
      </c>
      <c r="C31" s="88">
        <v>1283</v>
      </c>
      <c r="D31" s="9">
        <f t="shared" si="2"/>
        <v>2540</v>
      </c>
      <c r="E31" s="92">
        <v>54</v>
      </c>
      <c r="F31" s="92">
        <v>40</v>
      </c>
      <c r="G31" s="16">
        <f t="shared" si="3"/>
        <v>94</v>
      </c>
      <c r="H31" s="11"/>
      <c r="I31" s="11"/>
      <c r="J31" s="11"/>
    </row>
    <row r="32" spans="1:10" s="4" customFormat="1" ht="15" customHeight="1">
      <c r="A32" s="64" t="s">
        <v>80</v>
      </c>
      <c r="B32" s="88">
        <v>751</v>
      </c>
      <c r="C32" s="88">
        <v>790</v>
      </c>
      <c r="D32" s="9">
        <f t="shared" si="2"/>
        <v>1541</v>
      </c>
      <c r="E32" s="92">
        <v>40</v>
      </c>
      <c r="F32" s="92">
        <v>42</v>
      </c>
      <c r="G32" s="196">
        <f t="shared" si="3"/>
        <v>82</v>
      </c>
      <c r="H32" s="11"/>
      <c r="I32" s="11"/>
      <c r="J32" s="11"/>
    </row>
    <row r="33" spans="1:10" s="4" customFormat="1" ht="15" customHeight="1">
      <c r="A33" s="64" t="s">
        <v>81</v>
      </c>
      <c r="B33" s="88">
        <v>883</v>
      </c>
      <c r="C33" s="88">
        <v>864</v>
      </c>
      <c r="D33" s="9">
        <f t="shared" si="2"/>
        <v>1747</v>
      </c>
      <c r="E33" s="92">
        <v>48</v>
      </c>
      <c r="F33" s="92">
        <v>47</v>
      </c>
      <c r="G33" s="42">
        <f t="shared" si="3"/>
        <v>95</v>
      </c>
      <c r="H33" s="11"/>
      <c r="I33" s="11"/>
      <c r="J33" s="11"/>
    </row>
    <row r="34" spans="1:10" s="4" customFormat="1" ht="15" customHeight="1">
      <c r="A34" s="64" t="s">
        <v>82</v>
      </c>
      <c r="B34" s="88">
        <v>1103</v>
      </c>
      <c r="C34" s="88">
        <v>1080</v>
      </c>
      <c r="D34" s="9">
        <f t="shared" si="2"/>
        <v>2183</v>
      </c>
      <c r="E34" s="92">
        <v>52</v>
      </c>
      <c r="F34" s="92">
        <v>49</v>
      </c>
      <c r="G34" s="16">
        <f t="shared" si="3"/>
        <v>101</v>
      </c>
      <c r="H34" s="11"/>
      <c r="I34" s="11"/>
      <c r="J34" s="11"/>
    </row>
    <row r="35" spans="1:10" s="4" customFormat="1" ht="15" customHeight="1">
      <c r="A35" s="67" t="s">
        <v>83</v>
      </c>
      <c r="B35" s="88">
        <v>395</v>
      </c>
      <c r="C35" s="88">
        <v>457</v>
      </c>
      <c r="D35" s="9">
        <f t="shared" si="2"/>
        <v>852</v>
      </c>
      <c r="E35" s="92">
        <v>10</v>
      </c>
      <c r="F35" s="92">
        <v>10</v>
      </c>
      <c r="G35" s="16">
        <f t="shared" si="3"/>
        <v>20</v>
      </c>
      <c r="H35" s="11"/>
      <c r="I35" s="11"/>
      <c r="J35" s="11"/>
    </row>
    <row r="36" spans="1:10" s="4" customFormat="1" ht="15" customHeight="1">
      <c r="A36" s="68" t="s">
        <v>84</v>
      </c>
      <c r="B36" s="96">
        <v>197</v>
      </c>
      <c r="C36" s="96">
        <v>217</v>
      </c>
      <c r="D36" s="142">
        <f t="shared" si="2"/>
        <v>414</v>
      </c>
      <c r="E36" s="101">
        <v>4</v>
      </c>
      <c r="F36" s="101">
        <v>4</v>
      </c>
      <c r="G36" s="197">
        <f t="shared" si="3"/>
        <v>8</v>
      </c>
      <c r="H36" s="11"/>
      <c r="I36" s="11"/>
      <c r="J36" s="11"/>
    </row>
    <row r="37" spans="1:10" s="4" customFormat="1" ht="15" customHeight="1">
      <c r="A37" s="66" t="s">
        <v>6</v>
      </c>
      <c r="B37" s="45">
        <f>SUM(B38:B46)</f>
        <v>2952</v>
      </c>
      <c r="C37" s="45">
        <f>SUM(C38:C46)</f>
        <v>3084</v>
      </c>
      <c r="D37" s="195">
        <f t="shared" si="2"/>
        <v>6036</v>
      </c>
      <c r="E37" s="45">
        <f>SUM(E38:E46)</f>
        <v>152</v>
      </c>
      <c r="F37" s="45">
        <f>SUM(F38:F46)</f>
        <v>120</v>
      </c>
      <c r="G37" s="196">
        <f t="shared" si="3"/>
        <v>272</v>
      </c>
      <c r="H37" s="11"/>
      <c r="I37" s="11"/>
      <c r="J37" s="11"/>
    </row>
    <row r="38" spans="1:10" s="4" customFormat="1" ht="15" customHeight="1">
      <c r="A38" s="63" t="s">
        <v>85</v>
      </c>
      <c r="B38" s="88">
        <v>860</v>
      </c>
      <c r="C38" s="88">
        <v>901</v>
      </c>
      <c r="D38" s="209">
        <f t="shared" si="2"/>
        <v>1761</v>
      </c>
      <c r="E38" s="89">
        <v>62</v>
      </c>
      <c r="F38" s="90">
        <v>48</v>
      </c>
      <c r="G38" s="213">
        <f t="shared" si="3"/>
        <v>110</v>
      </c>
      <c r="H38" s="29"/>
      <c r="I38" s="11"/>
      <c r="J38" s="11"/>
    </row>
    <row r="39" spans="1:10" s="4" customFormat="1" ht="15" customHeight="1">
      <c r="A39" s="64" t="s">
        <v>86</v>
      </c>
      <c r="B39" s="88">
        <v>283</v>
      </c>
      <c r="C39" s="88">
        <v>316</v>
      </c>
      <c r="D39" s="9">
        <f t="shared" si="2"/>
        <v>599</v>
      </c>
      <c r="E39" s="92">
        <v>10</v>
      </c>
      <c r="F39" s="92">
        <v>5</v>
      </c>
      <c r="G39" s="128">
        <f t="shared" si="3"/>
        <v>15</v>
      </c>
      <c r="H39" s="11"/>
      <c r="I39" s="11"/>
      <c r="J39" s="11"/>
    </row>
    <row r="40" spans="1:10" s="4" customFormat="1" ht="15" customHeight="1">
      <c r="A40" s="64" t="s">
        <v>87</v>
      </c>
      <c r="B40" s="88">
        <v>258</v>
      </c>
      <c r="C40" s="88">
        <v>274</v>
      </c>
      <c r="D40" s="210">
        <f t="shared" si="2"/>
        <v>532</v>
      </c>
      <c r="E40" s="92">
        <v>10</v>
      </c>
      <c r="F40" s="92">
        <v>4</v>
      </c>
      <c r="G40" s="16">
        <f t="shared" si="3"/>
        <v>14</v>
      </c>
      <c r="H40" s="11"/>
      <c r="I40" s="11"/>
      <c r="J40" s="11"/>
    </row>
    <row r="41" spans="1:10" s="4" customFormat="1" ht="15" customHeight="1">
      <c r="A41" s="64" t="s">
        <v>88</v>
      </c>
      <c r="B41" s="88">
        <v>719</v>
      </c>
      <c r="C41" s="88">
        <v>735</v>
      </c>
      <c r="D41" s="188">
        <f t="shared" si="2"/>
        <v>1454</v>
      </c>
      <c r="E41" s="92">
        <v>29</v>
      </c>
      <c r="F41" s="92">
        <v>20</v>
      </c>
      <c r="G41" s="16">
        <f t="shared" si="3"/>
        <v>49</v>
      </c>
      <c r="H41" s="11"/>
      <c r="I41" s="11"/>
      <c r="J41" s="11"/>
    </row>
    <row r="42" spans="1:10" s="4" customFormat="1" ht="15" customHeight="1">
      <c r="A42" s="64" t="s">
        <v>89</v>
      </c>
      <c r="B42" s="88">
        <v>250</v>
      </c>
      <c r="C42" s="88">
        <v>241</v>
      </c>
      <c r="D42" s="188">
        <f t="shared" si="2"/>
        <v>491</v>
      </c>
      <c r="E42" s="92">
        <v>30</v>
      </c>
      <c r="F42" s="92">
        <v>31</v>
      </c>
      <c r="G42" s="16">
        <f t="shared" si="3"/>
        <v>61</v>
      </c>
      <c r="H42" s="11"/>
      <c r="I42" s="11"/>
      <c r="J42" s="11"/>
    </row>
    <row r="43" spans="1:10" s="4" customFormat="1" ht="15" customHeight="1">
      <c r="A43" s="64" t="s">
        <v>90</v>
      </c>
      <c r="B43" s="88">
        <v>151</v>
      </c>
      <c r="C43" s="88">
        <v>161</v>
      </c>
      <c r="D43" s="188">
        <f t="shared" si="2"/>
        <v>312</v>
      </c>
      <c r="E43" s="92">
        <v>6</v>
      </c>
      <c r="F43" s="92">
        <v>4</v>
      </c>
      <c r="G43" s="16">
        <f t="shared" si="3"/>
        <v>10</v>
      </c>
      <c r="H43" s="11"/>
      <c r="I43" s="11"/>
      <c r="J43" s="11"/>
    </row>
    <row r="44" spans="1:10" s="4" customFormat="1" ht="15" customHeight="1">
      <c r="A44" s="64" t="s">
        <v>91</v>
      </c>
      <c r="B44" s="88">
        <v>212</v>
      </c>
      <c r="C44" s="88">
        <v>223</v>
      </c>
      <c r="D44" s="9">
        <f t="shared" si="2"/>
        <v>435</v>
      </c>
      <c r="E44" s="102">
        <v>3</v>
      </c>
      <c r="F44" s="92">
        <v>6</v>
      </c>
      <c r="G44" s="196">
        <f t="shared" si="3"/>
        <v>9</v>
      </c>
      <c r="H44" s="11"/>
      <c r="I44" s="11"/>
      <c r="J44" s="11"/>
    </row>
    <row r="45" spans="1:10" s="4" customFormat="1" ht="15" customHeight="1">
      <c r="A45" s="64" t="s">
        <v>92</v>
      </c>
      <c r="B45" s="88">
        <v>137</v>
      </c>
      <c r="C45" s="88">
        <v>141</v>
      </c>
      <c r="D45" s="210">
        <f t="shared" si="2"/>
        <v>278</v>
      </c>
      <c r="E45" s="92">
        <v>1</v>
      </c>
      <c r="F45" s="92">
        <v>2</v>
      </c>
      <c r="G45" s="16">
        <f t="shared" si="3"/>
        <v>3</v>
      </c>
      <c r="H45" s="11"/>
      <c r="I45" s="11"/>
      <c r="J45" s="11"/>
    </row>
    <row r="46" spans="1:10" s="4" customFormat="1" ht="15" customHeight="1">
      <c r="A46" s="69" t="s">
        <v>93</v>
      </c>
      <c r="B46" s="96">
        <v>82</v>
      </c>
      <c r="C46" s="96">
        <v>92</v>
      </c>
      <c r="D46" s="142">
        <f t="shared" si="2"/>
        <v>174</v>
      </c>
      <c r="E46" s="103">
        <v>1</v>
      </c>
      <c r="F46" s="103">
        <v>0</v>
      </c>
      <c r="G46" s="197">
        <f t="shared" si="3"/>
        <v>1</v>
      </c>
      <c r="H46" s="11"/>
      <c r="I46" s="11"/>
      <c r="J46" s="11"/>
    </row>
    <row r="47" spans="5:10" s="4" customFormat="1" ht="15" customHeight="1">
      <c r="E47" s="10"/>
      <c r="F47" s="10"/>
      <c r="G47" s="10"/>
      <c r="H47" s="11"/>
      <c r="I47" s="11"/>
      <c r="J47" s="11"/>
    </row>
    <row r="48" ht="15" customHeight="1"/>
    <row r="49" ht="13.5" customHeight="1"/>
    <row r="50" ht="15" customHeight="1" hidden="1"/>
    <row r="51" ht="15" customHeight="1" hidden="1"/>
  </sheetData>
  <sheetProtection/>
  <mergeCells count="3">
    <mergeCell ref="E2:G2"/>
    <mergeCell ref="B2:D2"/>
    <mergeCell ref="A2:A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O5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5" width="5.875" style="11" customWidth="1"/>
    <col min="16" max="16384" width="9.00390625" style="11" customWidth="1"/>
  </cols>
  <sheetData>
    <row r="1" spans="1:15" ht="21" customHeight="1">
      <c r="A1" s="49"/>
      <c r="O1" s="5" t="s">
        <v>59</v>
      </c>
    </row>
    <row r="2" spans="1:15" s="12" customFormat="1" ht="15" customHeight="1">
      <c r="A2" s="232" t="s">
        <v>7</v>
      </c>
      <c r="B2" s="229"/>
      <c r="C2" s="229"/>
      <c r="D2" s="229" t="s">
        <v>8</v>
      </c>
      <c r="E2" s="229"/>
      <c r="F2" s="229"/>
      <c r="G2" s="229" t="s">
        <v>9</v>
      </c>
      <c r="H2" s="229"/>
      <c r="I2" s="229"/>
      <c r="J2" s="229" t="s">
        <v>10</v>
      </c>
      <c r="K2" s="229"/>
      <c r="L2" s="229"/>
      <c r="M2" s="229" t="s">
        <v>11</v>
      </c>
      <c r="N2" s="229"/>
      <c r="O2" s="230"/>
    </row>
    <row r="3" spans="1:15" s="4" customFormat="1" ht="15" customHeight="1">
      <c r="A3" s="47" t="s">
        <v>1</v>
      </c>
      <c r="B3" s="37" t="s">
        <v>2</v>
      </c>
      <c r="C3" s="37" t="s">
        <v>3</v>
      </c>
      <c r="D3" s="37" t="s">
        <v>1</v>
      </c>
      <c r="E3" s="37" t="s">
        <v>2</v>
      </c>
      <c r="F3" s="37" t="s">
        <v>3</v>
      </c>
      <c r="G3" s="37" t="s">
        <v>1</v>
      </c>
      <c r="H3" s="37" t="s">
        <v>2</v>
      </c>
      <c r="I3" s="37" t="s">
        <v>3</v>
      </c>
      <c r="J3" s="37" t="s">
        <v>1</v>
      </c>
      <c r="K3" s="37" t="s">
        <v>2</v>
      </c>
      <c r="L3" s="37" t="s">
        <v>3</v>
      </c>
      <c r="M3" s="37" t="s">
        <v>1</v>
      </c>
      <c r="N3" s="37" t="s">
        <v>2</v>
      </c>
      <c r="O3" s="48" t="s">
        <v>3</v>
      </c>
    </row>
    <row r="4" spans="1:15" s="4" customFormat="1" ht="15" customHeight="1">
      <c r="A4" s="50">
        <v>2514</v>
      </c>
      <c r="B4" s="2">
        <v>2426</v>
      </c>
      <c r="C4" s="2">
        <f aca="true" t="shared" si="0" ref="C4:C10">SUM(A4:B4)</f>
        <v>4940</v>
      </c>
      <c r="D4" s="2">
        <v>2471</v>
      </c>
      <c r="E4" s="2">
        <v>2397</v>
      </c>
      <c r="F4" s="2">
        <f aca="true" t="shared" si="1" ref="F4:F10">SUM(D4:E4)</f>
        <v>4868</v>
      </c>
      <c r="G4" s="2">
        <v>2244</v>
      </c>
      <c r="H4" s="2">
        <v>2278</v>
      </c>
      <c r="I4" s="2">
        <f aca="true" t="shared" si="2" ref="I4:I10">SUM(G4:H4)</f>
        <v>4522</v>
      </c>
      <c r="J4" s="2">
        <v>2031</v>
      </c>
      <c r="K4" s="2">
        <v>1942</v>
      </c>
      <c r="L4" s="2">
        <f aca="true" t="shared" si="3" ref="L4:L10">SUM(J4:K4)</f>
        <v>3973</v>
      </c>
      <c r="M4" s="2">
        <v>2098</v>
      </c>
      <c r="N4" s="2">
        <v>2046</v>
      </c>
      <c r="O4" s="52">
        <f aca="true" t="shared" si="4" ref="O4:O10">SUM(M4:N4)</f>
        <v>4144</v>
      </c>
    </row>
    <row r="5" spans="1:15" s="4" customFormat="1" ht="15" customHeight="1">
      <c r="A5" s="51">
        <v>2473</v>
      </c>
      <c r="B5" s="35">
        <v>2406</v>
      </c>
      <c r="C5" s="2">
        <f t="shared" si="0"/>
        <v>4879</v>
      </c>
      <c r="D5" s="35">
        <v>2517</v>
      </c>
      <c r="E5" s="35">
        <v>2406</v>
      </c>
      <c r="F5" s="2">
        <f t="shared" si="1"/>
        <v>4923</v>
      </c>
      <c r="G5" s="35">
        <v>2306</v>
      </c>
      <c r="H5" s="35">
        <v>2349</v>
      </c>
      <c r="I5" s="2">
        <f t="shared" si="2"/>
        <v>4655</v>
      </c>
      <c r="J5" s="35">
        <v>2107</v>
      </c>
      <c r="K5" s="35">
        <v>1981</v>
      </c>
      <c r="L5" s="2">
        <f t="shared" si="3"/>
        <v>4088</v>
      </c>
      <c r="M5" s="35">
        <v>2054</v>
      </c>
      <c r="N5" s="35">
        <v>1979</v>
      </c>
      <c r="O5" s="52">
        <f t="shared" si="4"/>
        <v>4033</v>
      </c>
    </row>
    <row r="6" spans="1:15" s="4" customFormat="1" ht="15" customHeight="1">
      <c r="A6" s="51">
        <v>2465</v>
      </c>
      <c r="B6" s="35">
        <v>2332</v>
      </c>
      <c r="C6" s="2">
        <f t="shared" si="0"/>
        <v>4797</v>
      </c>
      <c r="D6" s="35">
        <v>2516</v>
      </c>
      <c r="E6" s="35">
        <v>2425</v>
      </c>
      <c r="F6" s="2">
        <f t="shared" si="1"/>
        <v>4941</v>
      </c>
      <c r="G6" s="35">
        <v>2376</v>
      </c>
      <c r="H6" s="35">
        <v>2374</v>
      </c>
      <c r="I6" s="2">
        <f t="shared" si="2"/>
        <v>4750</v>
      </c>
      <c r="J6" s="35">
        <v>2178</v>
      </c>
      <c r="K6" s="35">
        <v>1981</v>
      </c>
      <c r="L6" s="2">
        <f t="shared" si="3"/>
        <v>4159</v>
      </c>
      <c r="M6" s="35">
        <v>2073</v>
      </c>
      <c r="N6" s="35">
        <v>1982</v>
      </c>
      <c r="O6" s="52">
        <f t="shared" si="4"/>
        <v>4055</v>
      </c>
    </row>
    <row r="7" spans="1:15" s="4" customFormat="1" ht="15" customHeight="1">
      <c r="A7" s="53">
        <v>2474</v>
      </c>
      <c r="B7" s="2">
        <v>2301</v>
      </c>
      <c r="C7" s="2">
        <f t="shared" si="0"/>
        <v>4775</v>
      </c>
      <c r="D7" s="2">
        <v>2569</v>
      </c>
      <c r="E7" s="2">
        <v>2462</v>
      </c>
      <c r="F7" s="2">
        <f t="shared" si="1"/>
        <v>5031</v>
      </c>
      <c r="G7" s="2">
        <v>2391</v>
      </c>
      <c r="H7" s="2">
        <v>2365</v>
      </c>
      <c r="I7" s="2">
        <f t="shared" si="2"/>
        <v>4756</v>
      </c>
      <c r="J7" s="2">
        <v>2165</v>
      </c>
      <c r="K7" s="2">
        <v>2062</v>
      </c>
      <c r="L7" s="2">
        <f t="shared" si="3"/>
        <v>4227</v>
      </c>
      <c r="M7" s="2">
        <v>2102</v>
      </c>
      <c r="N7" s="2">
        <v>1928</v>
      </c>
      <c r="O7" s="52">
        <f t="shared" si="4"/>
        <v>4030</v>
      </c>
    </row>
    <row r="8" spans="1:15" s="4" customFormat="1" ht="15" customHeight="1">
      <c r="A8" s="178">
        <f>A9+A26+A37+'玉津・河西・速野・中洲２'!A4+'玉津・河西・速野・中洲２'!A9+'玉津・河西・速野・中洲２'!A26+'玉津・河西・速野・中洲２'!A38</f>
        <v>2423</v>
      </c>
      <c r="B8" s="178">
        <f>B9+B26+B37+'玉津・河西・速野・中洲２'!B4+'玉津・河西・速野・中洲２'!B9+'玉津・河西・速野・中洲２'!B26+'玉津・河西・速野・中洲２'!B38</f>
        <v>2272</v>
      </c>
      <c r="C8" s="178">
        <f t="shared" si="0"/>
        <v>4695</v>
      </c>
      <c r="D8" s="178">
        <f>D9+D26+D37+'玉津・河西・速野・中洲２'!D4+'玉津・河西・速野・中洲２'!D9+'玉津・河西・速野・中洲２'!D26+'玉津・河西・速野・中洲２'!D38</f>
        <v>2599</v>
      </c>
      <c r="E8" s="178">
        <f>E9+E26+E37+'玉津・河西・速野・中洲２'!E4+'玉津・河西・速野・中洲２'!E9+'玉津・河西・速野・中洲２'!E26+'玉津・河西・速野・中洲２'!E38</f>
        <v>2503</v>
      </c>
      <c r="F8" s="179">
        <f t="shared" si="1"/>
        <v>5102</v>
      </c>
      <c r="G8" s="179">
        <f>G9+G26+G37+'玉津・河西・速野・中洲２'!G4+'玉津・河西・速野・中洲２'!G9+'玉津・河西・速野・中洲２'!G26+'玉津・河西・速野・中洲２'!G38</f>
        <v>2415</v>
      </c>
      <c r="H8" s="179">
        <f>H9+H26+H37+'玉津・河西・速野・中洲２'!H4+'玉津・河西・速野・中洲２'!H9+'玉津・河西・速野・中洲２'!H26+'玉津・河西・速野・中洲２'!H38</f>
        <v>2350</v>
      </c>
      <c r="I8" s="179">
        <f t="shared" si="2"/>
        <v>4765</v>
      </c>
      <c r="J8" s="179">
        <f>J9+J26+J37+'玉津・河西・速野・中洲２'!J4+'玉津・河西・速野・中洲２'!J9+'玉津・河西・速野・中洲２'!J26+'玉津・河西・速野・中洲２'!J38</f>
        <v>2152</v>
      </c>
      <c r="K8" s="179">
        <f>K9+K26+K37+'玉津・河西・速野・中洲２'!K4+'玉津・河西・速野・中洲２'!K9+'玉津・河西・速野・中洲２'!K26+'玉津・河西・速野・中洲２'!K38</f>
        <v>2128</v>
      </c>
      <c r="L8" s="179">
        <f t="shared" si="3"/>
        <v>4280</v>
      </c>
      <c r="M8" s="179">
        <f>M9+M26+M37+'玉津・河西・速野・中洲２'!M4+'玉津・河西・速野・中洲２'!M9+'玉津・河西・速野・中洲２'!M26+'玉津・河西・速野・中洲２'!M38</f>
        <v>2126</v>
      </c>
      <c r="N8" s="179">
        <f>N9+N26+N37+'玉津・河西・速野・中洲２'!N4+'玉津・河西・速野・中洲２'!N9+'玉津・河西・速野・中洲２'!N26+'玉津・河西・速野・中洲２'!N38</f>
        <v>1981</v>
      </c>
      <c r="O8" s="180">
        <f t="shared" si="4"/>
        <v>4107</v>
      </c>
    </row>
    <row r="9" spans="1:15" s="4" customFormat="1" ht="15" customHeight="1">
      <c r="A9" s="171">
        <f>SUM(A10:A25)</f>
        <v>762</v>
      </c>
      <c r="B9" s="171">
        <f>SUM(B10:B25)</f>
        <v>756</v>
      </c>
      <c r="C9" s="171">
        <f t="shared" si="0"/>
        <v>1518</v>
      </c>
      <c r="D9" s="45">
        <f>SUM(D10:D25)</f>
        <v>873</v>
      </c>
      <c r="E9" s="45">
        <f>SUM(E10:E25)</f>
        <v>848</v>
      </c>
      <c r="F9" s="45">
        <f t="shared" si="1"/>
        <v>1721</v>
      </c>
      <c r="G9" s="45">
        <f>SUM(G10:G25)</f>
        <v>804</v>
      </c>
      <c r="H9" s="45">
        <f>SUM(H10:H25)</f>
        <v>836</v>
      </c>
      <c r="I9" s="45">
        <f t="shared" si="2"/>
        <v>1640</v>
      </c>
      <c r="J9" s="45">
        <f>SUM(J10:J25)</f>
        <v>779</v>
      </c>
      <c r="K9" s="45">
        <f>SUM(K10:K25)</f>
        <v>783</v>
      </c>
      <c r="L9" s="45">
        <f t="shared" si="3"/>
        <v>1562</v>
      </c>
      <c r="M9" s="45">
        <f>SUM(M10:M25)</f>
        <v>817</v>
      </c>
      <c r="N9" s="45">
        <f>SUM(N10:N25)</f>
        <v>753</v>
      </c>
      <c r="O9" s="99">
        <f t="shared" si="4"/>
        <v>1570</v>
      </c>
    </row>
    <row r="10" spans="1:15" s="4" customFormat="1" ht="15" customHeight="1">
      <c r="A10" s="181">
        <v>102</v>
      </c>
      <c r="B10" s="89">
        <v>82</v>
      </c>
      <c r="C10" s="89">
        <f t="shared" si="0"/>
        <v>184</v>
      </c>
      <c r="D10" s="89">
        <v>137</v>
      </c>
      <c r="E10" s="89">
        <v>123</v>
      </c>
      <c r="F10" s="89">
        <f t="shared" si="1"/>
        <v>260</v>
      </c>
      <c r="G10" s="89">
        <v>124</v>
      </c>
      <c r="H10" s="89">
        <v>149</v>
      </c>
      <c r="I10" s="89">
        <f t="shared" si="2"/>
        <v>273</v>
      </c>
      <c r="J10" s="89">
        <v>100</v>
      </c>
      <c r="K10" s="182">
        <v>104</v>
      </c>
      <c r="L10" s="89">
        <f t="shared" si="3"/>
        <v>204</v>
      </c>
      <c r="M10" s="89">
        <v>71</v>
      </c>
      <c r="N10" s="89">
        <v>75</v>
      </c>
      <c r="O10" s="90">
        <f t="shared" si="4"/>
        <v>146</v>
      </c>
    </row>
    <row r="11" spans="1:15" s="4" customFormat="1" ht="15" customHeight="1">
      <c r="A11" s="183">
        <v>38</v>
      </c>
      <c r="B11" s="91">
        <v>44</v>
      </c>
      <c r="C11" s="89">
        <f aca="true" t="shared" si="5" ref="C11:C25">SUM(A11:B11)</f>
        <v>82</v>
      </c>
      <c r="D11" s="91">
        <v>41</v>
      </c>
      <c r="E11" s="91">
        <v>41</v>
      </c>
      <c r="F11" s="89">
        <f aca="true" t="shared" si="6" ref="F11:F25">SUM(D11:E11)</f>
        <v>82</v>
      </c>
      <c r="G11" s="91">
        <v>26</v>
      </c>
      <c r="H11" s="91">
        <v>31</v>
      </c>
      <c r="I11" s="89">
        <f aca="true" t="shared" si="7" ref="I11:I25">SUM(G11:H11)</f>
        <v>57</v>
      </c>
      <c r="J11" s="91">
        <v>34</v>
      </c>
      <c r="K11" s="184">
        <v>28</v>
      </c>
      <c r="L11" s="89">
        <f aca="true" t="shared" si="8" ref="L11:L25">SUM(J11:K11)</f>
        <v>62</v>
      </c>
      <c r="M11" s="91">
        <v>37</v>
      </c>
      <c r="N11" s="91">
        <v>40</v>
      </c>
      <c r="O11" s="90">
        <f aca="true" t="shared" si="9" ref="O11:O25">SUM(M11:N11)</f>
        <v>77</v>
      </c>
    </row>
    <row r="12" spans="1:15" s="4" customFormat="1" ht="15" customHeight="1">
      <c r="A12" s="53">
        <v>25</v>
      </c>
      <c r="B12" s="2">
        <v>14</v>
      </c>
      <c r="C12" s="89">
        <f t="shared" si="5"/>
        <v>39</v>
      </c>
      <c r="D12" s="2">
        <v>35</v>
      </c>
      <c r="E12" s="2">
        <v>22</v>
      </c>
      <c r="F12" s="89">
        <f t="shared" si="6"/>
        <v>57</v>
      </c>
      <c r="G12" s="2">
        <v>19</v>
      </c>
      <c r="H12" s="2">
        <v>31</v>
      </c>
      <c r="I12" s="89">
        <f t="shared" si="7"/>
        <v>50</v>
      </c>
      <c r="J12" s="2">
        <v>29</v>
      </c>
      <c r="K12" s="2">
        <v>30</v>
      </c>
      <c r="L12" s="89">
        <f t="shared" si="8"/>
        <v>59</v>
      </c>
      <c r="M12" s="2">
        <v>24</v>
      </c>
      <c r="N12" s="2">
        <v>22</v>
      </c>
      <c r="O12" s="90">
        <f t="shared" si="9"/>
        <v>46</v>
      </c>
    </row>
    <row r="13" spans="1:15" s="4" customFormat="1" ht="15" customHeight="1">
      <c r="A13" s="185">
        <v>81</v>
      </c>
      <c r="B13" s="94">
        <v>71</v>
      </c>
      <c r="C13" s="89">
        <f t="shared" si="5"/>
        <v>152</v>
      </c>
      <c r="D13" s="94">
        <v>80</v>
      </c>
      <c r="E13" s="94">
        <v>81</v>
      </c>
      <c r="F13" s="89">
        <f t="shared" si="6"/>
        <v>161</v>
      </c>
      <c r="G13" s="94">
        <v>52</v>
      </c>
      <c r="H13" s="94">
        <v>59</v>
      </c>
      <c r="I13" s="89">
        <f t="shared" si="7"/>
        <v>111</v>
      </c>
      <c r="J13" s="94">
        <v>45</v>
      </c>
      <c r="K13" s="94">
        <v>53</v>
      </c>
      <c r="L13" s="89">
        <f t="shared" si="8"/>
        <v>98</v>
      </c>
      <c r="M13" s="94">
        <v>59</v>
      </c>
      <c r="N13" s="94">
        <v>71</v>
      </c>
      <c r="O13" s="90">
        <f t="shared" si="9"/>
        <v>130</v>
      </c>
    </row>
    <row r="14" spans="1:15" s="4" customFormat="1" ht="15" customHeight="1">
      <c r="A14" s="183">
        <v>176</v>
      </c>
      <c r="B14" s="91">
        <v>178</v>
      </c>
      <c r="C14" s="89">
        <f t="shared" si="5"/>
        <v>354</v>
      </c>
      <c r="D14" s="91">
        <v>160</v>
      </c>
      <c r="E14" s="91">
        <v>170</v>
      </c>
      <c r="F14" s="89">
        <f t="shared" si="6"/>
        <v>330</v>
      </c>
      <c r="G14" s="91">
        <v>138</v>
      </c>
      <c r="H14" s="91">
        <v>139</v>
      </c>
      <c r="I14" s="89">
        <f t="shared" si="7"/>
        <v>277</v>
      </c>
      <c r="J14" s="91">
        <v>152</v>
      </c>
      <c r="K14" s="184">
        <v>146</v>
      </c>
      <c r="L14" s="89">
        <f t="shared" si="8"/>
        <v>298</v>
      </c>
      <c r="M14" s="91">
        <v>192</v>
      </c>
      <c r="N14" s="91">
        <v>175</v>
      </c>
      <c r="O14" s="90">
        <f t="shared" si="9"/>
        <v>367</v>
      </c>
    </row>
    <row r="15" spans="1:15" s="4" customFormat="1" ht="15" customHeight="1">
      <c r="A15" s="183">
        <v>31</v>
      </c>
      <c r="B15" s="91">
        <v>31</v>
      </c>
      <c r="C15" s="89">
        <f t="shared" si="5"/>
        <v>62</v>
      </c>
      <c r="D15" s="91">
        <v>35</v>
      </c>
      <c r="E15" s="91">
        <v>39</v>
      </c>
      <c r="F15" s="89">
        <f t="shared" si="6"/>
        <v>74</v>
      </c>
      <c r="G15" s="91">
        <v>36</v>
      </c>
      <c r="H15" s="91">
        <v>40</v>
      </c>
      <c r="I15" s="89">
        <f t="shared" si="7"/>
        <v>76</v>
      </c>
      <c r="J15" s="91">
        <v>37</v>
      </c>
      <c r="K15" s="184">
        <v>29</v>
      </c>
      <c r="L15" s="89">
        <f t="shared" si="8"/>
        <v>66</v>
      </c>
      <c r="M15" s="91">
        <v>37</v>
      </c>
      <c r="N15" s="91">
        <v>35</v>
      </c>
      <c r="O15" s="90">
        <f t="shared" si="9"/>
        <v>72</v>
      </c>
    </row>
    <row r="16" spans="1:15" s="4" customFormat="1" ht="15" customHeight="1">
      <c r="A16" s="53">
        <v>57</v>
      </c>
      <c r="B16" s="2">
        <v>45</v>
      </c>
      <c r="C16" s="89">
        <f t="shared" si="5"/>
        <v>102</v>
      </c>
      <c r="D16" s="2">
        <v>74</v>
      </c>
      <c r="E16" s="2">
        <v>67</v>
      </c>
      <c r="F16" s="89">
        <f t="shared" si="6"/>
        <v>141</v>
      </c>
      <c r="G16" s="2">
        <v>61</v>
      </c>
      <c r="H16" s="2">
        <v>78</v>
      </c>
      <c r="I16" s="89">
        <f t="shared" si="7"/>
        <v>139</v>
      </c>
      <c r="J16" s="2">
        <v>42</v>
      </c>
      <c r="K16" s="2">
        <v>30</v>
      </c>
      <c r="L16" s="89">
        <f t="shared" si="8"/>
        <v>72</v>
      </c>
      <c r="M16" s="2">
        <v>38</v>
      </c>
      <c r="N16" s="2">
        <v>19</v>
      </c>
      <c r="O16" s="90">
        <f t="shared" si="9"/>
        <v>57</v>
      </c>
    </row>
    <row r="17" spans="1:15" s="4" customFormat="1" ht="15" customHeight="1">
      <c r="A17" s="185">
        <v>30</v>
      </c>
      <c r="B17" s="94">
        <v>19</v>
      </c>
      <c r="C17" s="89">
        <f t="shared" si="5"/>
        <v>49</v>
      </c>
      <c r="D17" s="94">
        <v>43</v>
      </c>
      <c r="E17" s="94">
        <v>41</v>
      </c>
      <c r="F17" s="89">
        <f t="shared" si="6"/>
        <v>84</v>
      </c>
      <c r="G17" s="94">
        <v>15</v>
      </c>
      <c r="H17" s="94">
        <v>14</v>
      </c>
      <c r="I17" s="89">
        <f t="shared" si="7"/>
        <v>29</v>
      </c>
      <c r="J17" s="94">
        <v>11</v>
      </c>
      <c r="K17" s="94">
        <v>13</v>
      </c>
      <c r="L17" s="89">
        <f t="shared" si="8"/>
        <v>24</v>
      </c>
      <c r="M17" s="94">
        <v>18</v>
      </c>
      <c r="N17" s="94">
        <v>24</v>
      </c>
      <c r="O17" s="90">
        <f t="shared" si="9"/>
        <v>42</v>
      </c>
    </row>
    <row r="18" spans="1:15" s="4" customFormat="1" ht="15" customHeight="1">
      <c r="A18" s="183">
        <v>43</v>
      </c>
      <c r="B18" s="91">
        <v>68</v>
      </c>
      <c r="C18" s="89">
        <f t="shared" si="5"/>
        <v>111</v>
      </c>
      <c r="D18" s="91">
        <v>54</v>
      </c>
      <c r="E18" s="91">
        <v>56</v>
      </c>
      <c r="F18" s="89">
        <f t="shared" si="6"/>
        <v>110</v>
      </c>
      <c r="G18" s="91">
        <v>71</v>
      </c>
      <c r="H18" s="91">
        <v>57</v>
      </c>
      <c r="I18" s="89">
        <f t="shared" si="7"/>
        <v>128</v>
      </c>
      <c r="J18" s="91">
        <v>80</v>
      </c>
      <c r="K18" s="184">
        <v>77</v>
      </c>
      <c r="L18" s="89">
        <f t="shared" si="8"/>
        <v>157</v>
      </c>
      <c r="M18" s="91">
        <v>99</v>
      </c>
      <c r="N18" s="91">
        <v>81</v>
      </c>
      <c r="O18" s="90">
        <f t="shared" si="9"/>
        <v>180</v>
      </c>
    </row>
    <row r="19" spans="1:15" s="4" customFormat="1" ht="15" customHeight="1">
      <c r="A19" s="186">
        <v>41</v>
      </c>
      <c r="B19" s="91">
        <v>54</v>
      </c>
      <c r="C19" s="89">
        <f t="shared" si="5"/>
        <v>95</v>
      </c>
      <c r="D19" s="91">
        <v>58</v>
      </c>
      <c r="E19" s="91">
        <v>56</v>
      </c>
      <c r="F19" s="89">
        <f t="shared" si="6"/>
        <v>114</v>
      </c>
      <c r="G19" s="91">
        <v>57</v>
      </c>
      <c r="H19" s="91">
        <v>57</v>
      </c>
      <c r="I19" s="89">
        <f t="shared" si="7"/>
        <v>114</v>
      </c>
      <c r="J19" s="91">
        <v>78</v>
      </c>
      <c r="K19" s="184">
        <v>83</v>
      </c>
      <c r="L19" s="89">
        <f t="shared" si="8"/>
        <v>161</v>
      </c>
      <c r="M19" s="91">
        <v>91</v>
      </c>
      <c r="N19" s="91">
        <v>68</v>
      </c>
      <c r="O19" s="90">
        <f t="shared" si="9"/>
        <v>159</v>
      </c>
    </row>
    <row r="20" spans="1:15" s="4" customFormat="1" ht="15" customHeight="1">
      <c r="A20" s="53">
        <v>94</v>
      </c>
      <c r="B20" s="2">
        <v>110</v>
      </c>
      <c r="C20" s="89">
        <f t="shared" si="5"/>
        <v>204</v>
      </c>
      <c r="D20" s="2">
        <v>110</v>
      </c>
      <c r="E20" s="2">
        <v>106</v>
      </c>
      <c r="F20" s="89">
        <f t="shared" si="6"/>
        <v>216</v>
      </c>
      <c r="G20" s="2">
        <v>135</v>
      </c>
      <c r="H20" s="2">
        <v>127</v>
      </c>
      <c r="I20" s="89">
        <f t="shared" si="7"/>
        <v>262</v>
      </c>
      <c r="J20" s="2">
        <v>127</v>
      </c>
      <c r="K20" s="2">
        <v>141</v>
      </c>
      <c r="L20" s="89">
        <f t="shared" si="8"/>
        <v>268</v>
      </c>
      <c r="M20" s="2">
        <v>116</v>
      </c>
      <c r="N20" s="2">
        <v>93</v>
      </c>
      <c r="O20" s="90">
        <f t="shared" si="9"/>
        <v>209</v>
      </c>
    </row>
    <row r="21" spans="1:15" s="4" customFormat="1" ht="15" customHeight="1">
      <c r="A21" s="185">
        <v>26</v>
      </c>
      <c r="B21" s="94">
        <v>26</v>
      </c>
      <c r="C21" s="89">
        <f t="shared" si="5"/>
        <v>52</v>
      </c>
      <c r="D21" s="94">
        <v>26</v>
      </c>
      <c r="E21" s="94">
        <v>34</v>
      </c>
      <c r="F21" s="89">
        <f t="shared" si="6"/>
        <v>60</v>
      </c>
      <c r="G21" s="94">
        <v>49</v>
      </c>
      <c r="H21" s="94">
        <v>33</v>
      </c>
      <c r="I21" s="89">
        <f t="shared" si="7"/>
        <v>82</v>
      </c>
      <c r="J21" s="94">
        <v>30</v>
      </c>
      <c r="K21" s="94">
        <v>31</v>
      </c>
      <c r="L21" s="89">
        <f t="shared" si="8"/>
        <v>61</v>
      </c>
      <c r="M21" s="94">
        <v>25</v>
      </c>
      <c r="N21" s="94">
        <v>30</v>
      </c>
      <c r="O21" s="90">
        <f t="shared" si="9"/>
        <v>55</v>
      </c>
    </row>
    <row r="22" spans="1:15" s="4" customFormat="1" ht="15" customHeight="1">
      <c r="A22" s="186">
        <v>3</v>
      </c>
      <c r="B22" s="91">
        <v>1</v>
      </c>
      <c r="C22" s="89">
        <f t="shared" si="5"/>
        <v>4</v>
      </c>
      <c r="D22" s="91">
        <v>3</v>
      </c>
      <c r="E22" s="91">
        <v>3</v>
      </c>
      <c r="F22" s="89">
        <f t="shared" si="6"/>
        <v>6</v>
      </c>
      <c r="G22" s="91">
        <v>2</v>
      </c>
      <c r="H22" s="91">
        <v>6</v>
      </c>
      <c r="I22" s="89">
        <f t="shared" si="7"/>
        <v>8</v>
      </c>
      <c r="J22" s="91">
        <v>8</v>
      </c>
      <c r="K22" s="184">
        <v>3</v>
      </c>
      <c r="L22" s="89">
        <f t="shared" si="8"/>
        <v>11</v>
      </c>
      <c r="M22" s="91">
        <v>2</v>
      </c>
      <c r="N22" s="91">
        <v>2</v>
      </c>
      <c r="O22" s="90">
        <f t="shared" si="9"/>
        <v>4</v>
      </c>
    </row>
    <row r="23" spans="1:15" s="4" customFormat="1" ht="15" customHeight="1">
      <c r="A23" s="186">
        <v>3</v>
      </c>
      <c r="B23" s="91">
        <v>3</v>
      </c>
      <c r="C23" s="89">
        <f t="shared" si="5"/>
        <v>6</v>
      </c>
      <c r="D23" s="91">
        <v>6</v>
      </c>
      <c r="E23" s="91">
        <v>1</v>
      </c>
      <c r="F23" s="89">
        <f t="shared" si="6"/>
        <v>7</v>
      </c>
      <c r="G23" s="91">
        <v>9</v>
      </c>
      <c r="H23" s="91">
        <v>2</v>
      </c>
      <c r="I23" s="89">
        <f t="shared" si="7"/>
        <v>11</v>
      </c>
      <c r="J23" s="91">
        <v>1</v>
      </c>
      <c r="K23" s="184">
        <v>3</v>
      </c>
      <c r="L23" s="89">
        <f t="shared" si="8"/>
        <v>4</v>
      </c>
      <c r="M23" s="91">
        <v>3</v>
      </c>
      <c r="N23" s="91">
        <v>9</v>
      </c>
      <c r="O23" s="90">
        <f t="shared" si="9"/>
        <v>12</v>
      </c>
    </row>
    <row r="24" spans="1:15" s="4" customFormat="1" ht="15" customHeight="1">
      <c r="A24" s="53">
        <v>12</v>
      </c>
      <c r="B24" s="2">
        <v>9</v>
      </c>
      <c r="C24" s="89">
        <f t="shared" si="5"/>
        <v>21</v>
      </c>
      <c r="D24" s="2">
        <v>9</v>
      </c>
      <c r="E24" s="2">
        <v>6</v>
      </c>
      <c r="F24" s="89">
        <f t="shared" si="6"/>
        <v>15</v>
      </c>
      <c r="G24" s="2">
        <v>2</v>
      </c>
      <c r="H24" s="2">
        <v>10</v>
      </c>
      <c r="I24" s="89">
        <f t="shared" si="7"/>
        <v>12</v>
      </c>
      <c r="J24" s="2">
        <v>1</v>
      </c>
      <c r="K24" s="2">
        <v>6</v>
      </c>
      <c r="L24" s="89">
        <f t="shared" si="8"/>
        <v>7</v>
      </c>
      <c r="M24" s="2">
        <v>3</v>
      </c>
      <c r="N24" s="2">
        <v>2</v>
      </c>
      <c r="O24" s="90">
        <f t="shared" si="9"/>
        <v>5</v>
      </c>
    </row>
    <row r="25" spans="1:15" s="4" customFormat="1" ht="15" customHeight="1">
      <c r="A25" s="187">
        <v>0</v>
      </c>
      <c r="B25" s="101">
        <v>1</v>
      </c>
      <c r="C25" s="89">
        <f t="shared" si="5"/>
        <v>1</v>
      </c>
      <c r="D25" s="101">
        <v>2</v>
      </c>
      <c r="E25" s="101">
        <v>2</v>
      </c>
      <c r="F25" s="89">
        <f t="shared" si="6"/>
        <v>4</v>
      </c>
      <c r="G25" s="101">
        <v>8</v>
      </c>
      <c r="H25" s="101">
        <v>3</v>
      </c>
      <c r="I25" s="89">
        <f t="shared" si="7"/>
        <v>11</v>
      </c>
      <c r="J25" s="101">
        <v>4</v>
      </c>
      <c r="K25" s="101">
        <v>6</v>
      </c>
      <c r="L25" s="89">
        <f t="shared" si="8"/>
        <v>10</v>
      </c>
      <c r="M25" s="101">
        <v>2</v>
      </c>
      <c r="N25" s="101">
        <v>7</v>
      </c>
      <c r="O25" s="90">
        <f t="shared" si="9"/>
        <v>9</v>
      </c>
    </row>
    <row r="26" spans="1:15" s="4" customFormat="1" ht="15" customHeight="1">
      <c r="A26" s="171">
        <f>SUM(A27:A36)</f>
        <v>505</v>
      </c>
      <c r="B26" s="171">
        <f>SUM(B27:B36)</f>
        <v>488</v>
      </c>
      <c r="C26" s="45">
        <f>SUM(A26:B26)</f>
        <v>993</v>
      </c>
      <c r="D26" s="45">
        <f>SUM(D27:D36)</f>
        <v>533</v>
      </c>
      <c r="E26" s="45">
        <f>SUM(E27:E36)</f>
        <v>516</v>
      </c>
      <c r="F26" s="45">
        <f>SUM(D26:E26)</f>
        <v>1049</v>
      </c>
      <c r="G26" s="45">
        <f>SUM(G27:G36)</f>
        <v>484</v>
      </c>
      <c r="H26" s="45">
        <f>SUM(H27:H36)</f>
        <v>461</v>
      </c>
      <c r="I26" s="45">
        <f>SUM(G26:H26)</f>
        <v>945</v>
      </c>
      <c r="J26" s="45">
        <f>SUM(J27:J36)</f>
        <v>473</v>
      </c>
      <c r="K26" s="45">
        <f>SUM(K27:K36)</f>
        <v>454</v>
      </c>
      <c r="L26" s="45">
        <f>SUM(J26:K26)</f>
        <v>927</v>
      </c>
      <c r="M26" s="45">
        <f>SUM(M27:M36)</f>
        <v>471</v>
      </c>
      <c r="N26" s="45">
        <f>SUM(N27:N36)</f>
        <v>427</v>
      </c>
      <c r="O26" s="99">
        <f>SUM(M26:N26)</f>
        <v>898</v>
      </c>
    </row>
    <row r="27" spans="1:15" s="4" customFormat="1" ht="15" customHeight="1">
      <c r="A27" s="189">
        <v>69</v>
      </c>
      <c r="B27" s="89">
        <v>72</v>
      </c>
      <c r="C27" s="190">
        <f>SUM(A27:B27)</f>
        <v>141</v>
      </c>
      <c r="D27" s="89">
        <v>75</v>
      </c>
      <c r="E27" s="89">
        <v>73</v>
      </c>
      <c r="F27" s="214">
        <f>SUM(D27:E27)</f>
        <v>148</v>
      </c>
      <c r="G27" s="89">
        <v>99</v>
      </c>
      <c r="H27" s="89">
        <v>74</v>
      </c>
      <c r="I27" s="192">
        <f>SUM(G27:H27)</f>
        <v>173</v>
      </c>
      <c r="J27" s="89">
        <v>112</v>
      </c>
      <c r="K27" s="182">
        <v>122</v>
      </c>
      <c r="L27" s="191">
        <f>SUM(J27:K27)</f>
        <v>234</v>
      </c>
      <c r="M27" s="89">
        <v>106</v>
      </c>
      <c r="N27" s="89">
        <v>117</v>
      </c>
      <c r="O27" s="193">
        <f>SUM(M27:N27)</f>
        <v>223</v>
      </c>
    </row>
    <row r="28" spans="1:15" s="4" customFormat="1" ht="15" customHeight="1">
      <c r="A28" s="53">
        <v>73</v>
      </c>
      <c r="B28" s="2">
        <v>67</v>
      </c>
      <c r="C28" s="190">
        <f aca="true" t="shared" si="10" ref="C28:C36">SUM(A28:B28)</f>
        <v>140</v>
      </c>
      <c r="D28" s="2">
        <v>83</v>
      </c>
      <c r="E28" s="2">
        <v>100</v>
      </c>
      <c r="F28" s="215">
        <f aca="true" t="shared" si="11" ref="F28:F36">SUM(D28:E28)</f>
        <v>183</v>
      </c>
      <c r="G28" s="2">
        <v>76</v>
      </c>
      <c r="H28" s="2">
        <v>55</v>
      </c>
      <c r="I28" s="2">
        <f aca="true" t="shared" si="12" ref="I28:I36">SUM(G28:H28)</f>
        <v>131</v>
      </c>
      <c r="J28" s="2">
        <v>55</v>
      </c>
      <c r="K28" s="2">
        <v>58</v>
      </c>
      <c r="L28" s="2">
        <f aca="true" t="shared" si="13" ref="L28:L36">SUM(J28:K28)</f>
        <v>113</v>
      </c>
      <c r="M28" s="2">
        <v>63</v>
      </c>
      <c r="N28" s="2">
        <v>40</v>
      </c>
      <c r="O28" s="52">
        <f aca="true" t="shared" si="14" ref="O28:O36">SUM(M28:N28)</f>
        <v>103</v>
      </c>
    </row>
    <row r="29" spans="1:15" s="4" customFormat="1" ht="15" customHeight="1">
      <c r="A29" s="185">
        <v>3</v>
      </c>
      <c r="B29" s="94">
        <v>5</v>
      </c>
      <c r="C29" s="190">
        <f t="shared" si="10"/>
        <v>8</v>
      </c>
      <c r="D29" s="94">
        <v>5</v>
      </c>
      <c r="E29" s="94">
        <v>4</v>
      </c>
      <c r="F29" s="91">
        <f t="shared" si="11"/>
        <v>9</v>
      </c>
      <c r="G29" s="94">
        <v>8</v>
      </c>
      <c r="H29" s="94">
        <v>5</v>
      </c>
      <c r="I29" s="179">
        <f t="shared" si="12"/>
        <v>13</v>
      </c>
      <c r="J29" s="94">
        <v>10</v>
      </c>
      <c r="K29" s="94">
        <v>5</v>
      </c>
      <c r="L29" s="2">
        <f t="shared" si="13"/>
        <v>15</v>
      </c>
      <c r="M29" s="94">
        <v>10</v>
      </c>
      <c r="N29" s="94">
        <v>10</v>
      </c>
      <c r="O29" s="52">
        <f t="shared" si="14"/>
        <v>20</v>
      </c>
    </row>
    <row r="30" spans="1:15" s="4" customFormat="1" ht="15" customHeight="1">
      <c r="A30" s="186">
        <v>46</v>
      </c>
      <c r="B30" s="91">
        <v>55</v>
      </c>
      <c r="C30" s="190">
        <f t="shared" si="10"/>
        <v>101</v>
      </c>
      <c r="D30" s="91">
        <v>47</v>
      </c>
      <c r="E30" s="91">
        <v>52</v>
      </c>
      <c r="F30" s="91">
        <f t="shared" si="11"/>
        <v>99</v>
      </c>
      <c r="G30" s="91">
        <v>43</v>
      </c>
      <c r="H30" s="91">
        <v>66</v>
      </c>
      <c r="I30" s="35">
        <f t="shared" si="12"/>
        <v>109</v>
      </c>
      <c r="J30" s="91">
        <v>67</v>
      </c>
      <c r="K30" s="184">
        <v>65</v>
      </c>
      <c r="L30" s="2">
        <f t="shared" si="13"/>
        <v>132</v>
      </c>
      <c r="M30" s="91">
        <v>69</v>
      </c>
      <c r="N30" s="91">
        <v>50</v>
      </c>
      <c r="O30" s="52">
        <f t="shared" si="14"/>
        <v>119</v>
      </c>
    </row>
    <row r="31" spans="1:15" s="4" customFormat="1" ht="15" customHeight="1">
      <c r="A31" s="186">
        <v>80</v>
      </c>
      <c r="B31" s="91">
        <v>65</v>
      </c>
      <c r="C31" s="190">
        <f t="shared" si="10"/>
        <v>145</v>
      </c>
      <c r="D31" s="91">
        <v>104</v>
      </c>
      <c r="E31" s="91">
        <v>86</v>
      </c>
      <c r="F31" s="89">
        <f t="shared" si="11"/>
        <v>190</v>
      </c>
      <c r="G31" s="91">
        <v>77</v>
      </c>
      <c r="H31" s="91">
        <v>110</v>
      </c>
      <c r="I31" s="35">
        <f t="shared" si="12"/>
        <v>187</v>
      </c>
      <c r="J31" s="91">
        <v>71</v>
      </c>
      <c r="K31" s="184">
        <v>78</v>
      </c>
      <c r="L31" s="179">
        <f t="shared" si="13"/>
        <v>149</v>
      </c>
      <c r="M31" s="91">
        <v>61</v>
      </c>
      <c r="N31" s="91">
        <v>52</v>
      </c>
      <c r="O31" s="52">
        <f t="shared" si="14"/>
        <v>113</v>
      </c>
    </row>
    <row r="32" spans="1:15" s="4" customFormat="1" ht="15" customHeight="1">
      <c r="A32" s="53">
        <v>36</v>
      </c>
      <c r="B32" s="2">
        <v>36</v>
      </c>
      <c r="C32" s="190">
        <f t="shared" si="10"/>
        <v>72</v>
      </c>
      <c r="D32" s="2">
        <v>44</v>
      </c>
      <c r="E32" s="2">
        <v>46</v>
      </c>
      <c r="F32" s="89">
        <f t="shared" si="11"/>
        <v>90</v>
      </c>
      <c r="G32" s="2">
        <v>50</v>
      </c>
      <c r="H32" s="2">
        <v>42</v>
      </c>
      <c r="I32" s="35">
        <f t="shared" si="12"/>
        <v>92</v>
      </c>
      <c r="J32" s="2">
        <v>32</v>
      </c>
      <c r="K32" s="2">
        <v>32</v>
      </c>
      <c r="L32" s="2">
        <f t="shared" si="13"/>
        <v>64</v>
      </c>
      <c r="M32" s="2">
        <v>50</v>
      </c>
      <c r="N32" s="2">
        <v>55</v>
      </c>
      <c r="O32" s="52">
        <f t="shared" si="14"/>
        <v>105</v>
      </c>
    </row>
    <row r="33" spans="1:15" s="4" customFormat="1" ht="15" customHeight="1">
      <c r="A33" s="185">
        <v>109</v>
      </c>
      <c r="B33" s="94">
        <v>113</v>
      </c>
      <c r="C33" s="190">
        <f t="shared" si="10"/>
        <v>222</v>
      </c>
      <c r="D33" s="94">
        <v>77</v>
      </c>
      <c r="E33" s="94">
        <v>67</v>
      </c>
      <c r="F33" s="215">
        <f t="shared" si="11"/>
        <v>144</v>
      </c>
      <c r="G33" s="94">
        <v>37</v>
      </c>
      <c r="H33" s="94">
        <v>54</v>
      </c>
      <c r="I33" s="35">
        <f t="shared" si="12"/>
        <v>91</v>
      </c>
      <c r="J33" s="94">
        <v>47</v>
      </c>
      <c r="K33" s="94">
        <v>29</v>
      </c>
      <c r="L33" s="2">
        <f t="shared" si="13"/>
        <v>76</v>
      </c>
      <c r="M33" s="94">
        <v>40</v>
      </c>
      <c r="N33" s="94">
        <v>25</v>
      </c>
      <c r="O33" s="52">
        <f t="shared" si="14"/>
        <v>65</v>
      </c>
    </row>
    <row r="34" spans="1:15" s="4" customFormat="1" ht="15" customHeight="1">
      <c r="A34" s="186">
        <v>76</v>
      </c>
      <c r="B34" s="91">
        <v>59</v>
      </c>
      <c r="C34" s="190">
        <f t="shared" si="10"/>
        <v>135</v>
      </c>
      <c r="D34" s="91">
        <v>76</v>
      </c>
      <c r="E34" s="91">
        <v>67</v>
      </c>
      <c r="F34" s="215">
        <f t="shared" si="11"/>
        <v>143</v>
      </c>
      <c r="G34" s="91">
        <v>65</v>
      </c>
      <c r="H34" s="91">
        <v>37</v>
      </c>
      <c r="I34" s="35">
        <f t="shared" si="12"/>
        <v>102</v>
      </c>
      <c r="J34" s="91">
        <v>53</v>
      </c>
      <c r="K34" s="184">
        <v>42</v>
      </c>
      <c r="L34" s="179">
        <f t="shared" si="13"/>
        <v>95</v>
      </c>
      <c r="M34" s="91">
        <v>58</v>
      </c>
      <c r="N34" s="91">
        <v>55</v>
      </c>
      <c r="O34" s="52">
        <f t="shared" si="14"/>
        <v>113</v>
      </c>
    </row>
    <row r="35" spans="1:15" s="4" customFormat="1" ht="15" customHeight="1">
      <c r="A35" s="186">
        <v>7</v>
      </c>
      <c r="B35" s="91">
        <v>5</v>
      </c>
      <c r="C35" s="190">
        <f t="shared" si="10"/>
        <v>12</v>
      </c>
      <c r="D35" s="91">
        <v>11</v>
      </c>
      <c r="E35" s="91">
        <v>12</v>
      </c>
      <c r="F35" s="91">
        <f t="shared" si="11"/>
        <v>23</v>
      </c>
      <c r="G35" s="91">
        <v>17</v>
      </c>
      <c r="H35" s="91">
        <v>11</v>
      </c>
      <c r="I35" s="2">
        <f t="shared" si="12"/>
        <v>28</v>
      </c>
      <c r="J35" s="91">
        <v>15</v>
      </c>
      <c r="K35" s="184">
        <v>13</v>
      </c>
      <c r="L35" s="2">
        <f t="shared" si="13"/>
        <v>28</v>
      </c>
      <c r="M35" s="91">
        <v>5</v>
      </c>
      <c r="N35" s="91">
        <v>11</v>
      </c>
      <c r="O35" s="52">
        <f t="shared" si="14"/>
        <v>16</v>
      </c>
    </row>
    <row r="36" spans="1:15" s="4" customFormat="1" ht="15" customHeight="1">
      <c r="A36" s="194">
        <v>6</v>
      </c>
      <c r="B36" s="35">
        <v>11</v>
      </c>
      <c r="C36" s="190">
        <f t="shared" si="10"/>
        <v>17</v>
      </c>
      <c r="D36" s="35">
        <v>11</v>
      </c>
      <c r="E36" s="35">
        <v>9</v>
      </c>
      <c r="F36" s="89">
        <f t="shared" si="11"/>
        <v>20</v>
      </c>
      <c r="G36" s="35">
        <v>12</v>
      </c>
      <c r="H36" s="35">
        <v>7</v>
      </c>
      <c r="I36" s="190">
        <f t="shared" si="12"/>
        <v>19</v>
      </c>
      <c r="J36" s="35">
        <v>11</v>
      </c>
      <c r="K36" s="35">
        <v>10</v>
      </c>
      <c r="L36" s="179">
        <f t="shared" si="13"/>
        <v>21</v>
      </c>
      <c r="M36" s="35">
        <v>9</v>
      </c>
      <c r="N36" s="35">
        <v>12</v>
      </c>
      <c r="O36" s="180">
        <f t="shared" si="14"/>
        <v>21</v>
      </c>
    </row>
    <row r="37" spans="1:15" s="4" customFormat="1" ht="15" customHeight="1">
      <c r="A37" s="171">
        <f>SUM(A38:A46)</f>
        <v>180</v>
      </c>
      <c r="B37" s="171">
        <f>SUM(B38:B46)</f>
        <v>151</v>
      </c>
      <c r="C37" s="45">
        <f>SUM(A37:B37)</f>
        <v>331</v>
      </c>
      <c r="D37" s="45">
        <f>SUM(D38:D46)</f>
        <v>174</v>
      </c>
      <c r="E37" s="45">
        <f>SUM(E38:E46)</f>
        <v>176</v>
      </c>
      <c r="F37" s="45">
        <f>SUM(D37:E37)</f>
        <v>350</v>
      </c>
      <c r="G37" s="45">
        <f>SUM(G38:G46)</f>
        <v>142</v>
      </c>
      <c r="H37" s="45">
        <f>SUM(H38:H46)</f>
        <v>137</v>
      </c>
      <c r="I37" s="45">
        <f>SUM(G37:H37)</f>
        <v>279</v>
      </c>
      <c r="J37" s="45">
        <f>SUM(J38:J46)</f>
        <v>104</v>
      </c>
      <c r="K37" s="45">
        <f>SUM(K38:K46)</f>
        <v>112</v>
      </c>
      <c r="L37" s="45">
        <f>SUM(J37:K37)</f>
        <v>216</v>
      </c>
      <c r="M37" s="45">
        <f>SUM(M38:M46)</f>
        <v>92</v>
      </c>
      <c r="N37" s="45">
        <f>SUM(N38:N46)</f>
        <v>125</v>
      </c>
      <c r="O37" s="99">
        <f>SUM(M37:N37)</f>
        <v>217</v>
      </c>
    </row>
    <row r="38" spans="1:15" s="4" customFormat="1" ht="15" customHeight="1">
      <c r="A38" s="181">
        <v>52</v>
      </c>
      <c r="B38" s="89">
        <v>53</v>
      </c>
      <c r="C38" s="191">
        <f>SUM(A38:B38)</f>
        <v>105</v>
      </c>
      <c r="D38" s="89">
        <v>46</v>
      </c>
      <c r="E38" s="89">
        <v>49</v>
      </c>
      <c r="F38" s="89">
        <f>SUM(D38:E38)</f>
        <v>95</v>
      </c>
      <c r="G38" s="89">
        <v>42</v>
      </c>
      <c r="H38" s="89">
        <v>33</v>
      </c>
      <c r="I38" s="89">
        <f>SUM(G38:H38)</f>
        <v>75</v>
      </c>
      <c r="J38" s="89">
        <v>29</v>
      </c>
      <c r="K38" s="182">
        <v>42</v>
      </c>
      <c r="L38" s="89">
        <f>SUM(J38:K38)</f>
        <v>71</v>
      </c>
      <c r="M38" s="89">
        <v>38</v>
      </c>
      <c r="N38" s="89">
        <v>43</v>
      </c>
      <c r="O38" s="90">
        <f>SUM(M38:N38)</f>
        <v>81</v>
      </c>
    </row>
    <row r="39" spans="1:15" s="4" customFormat="1" ht="15" customHeight="1">
      <c r="A39" s="183">
        <v>11</v>
      </c>
      <c r="B39" s="91">
        <v>16</v>
      </c>
      <c r="C39" s="91">
        <f>SUM(A39:B39)</f>
        <v>27</v>
      </c>
      <c r="D39" s="91">
        <v>12</v>
      </c>
      <c r="E39" s="91">
        <v>18</v>
      </c>
      <c r="F39" s="89">
        <f aca="true" t="shared" si="15" ref="F39:F46">SUM(D39:E39)</f>
        <v>30</v>
      </c>
      <c r="G39" s="91">
        <v>15</v>
      </c>
      <c r="H39" s="91">
        <v>16</v>
      </c>
      <c r="I39" s="89">
        <f aca="true" t="shared" si="16" ref="I39:I46">SUM(G39:H39)</f>
        <v>31</v>
      </c>
      <c r="J39" s="91">
        <v>5</v>
      </c>
      <c r="K39" s="184">
        <v>12</v>
      </c>
      <c r="L39" s="89">
        <f aca="true" t="shared" si="17" ref="L39:L46">SUM(J39:K39)</f>
        <v>17</v>
      </c>
      <c r="M39" s="91">
        <v>4</v>
      </c>
      <c r="N39" s="91">
        <v>6</v>
      </c>
      <c r="O39" s="90">
        <f aca="true" t="shared" si="18" ref="O39:O46">SUM(M39:N39)</f>
        <v>10</v>
      </c>
    </row>
    <row r="40" spans="1:15" s="4" customFormat="1" ht="15" customHeight="1">
      <c r="A40" s="53">
        <v>12</v>
      </c>
      <c r="B40" s="2">
        <v>11</v>
      </c>
      <c r="C40" s="91">
        <f aca="true" t="shared" si="19" ref="C40:C46">SUM(A40:B40)</f>
        <v>23</v>
      </c>
      <c r="D40" s="2">
        <v>12</v>
      </c>
      <c r="E40" s="2">
        <v>15</v>
      </c>
      <c r="F40" s="89">
        <f t="shared" si="15"/>
        <v>27</v>
      </c>
      <c r="G40" s="2">
        <v>8</v>
      </c>
      <c r="H40" s="2">
        <v>5</v>
      </c>
      <c r="I40" s="89">
        <f t="shared" si="16"/>
        <v>13</v>
      </c>
      <c r="J40" s="2">
        <v>5</v>
      </c>
      <c r="K40" s="2">
        <v>5</v>
      </c>
      <c r="L40" s="89">
        <f t="shared" si="17"/>
        <v>10</v>
      </c>
      <c r="M40" s="2">
        <v>6</v>
      </c>
      <c r="N40" s="2">
        <v>2</v>
      </c>
      <c r="O40" s="90">
        <f t="shared" si="18"/>
        <v>8</v>
      </c>
    </row>
    <row r="41" spans="1:15" s="4" customFormat="1" ht="15" customHeight="1">
      <c r="A41" s="185">
        <v>64</v>
      </c>
      <c r="B41" s="94">
        <v>48</v>
      </c>
      <c r="C41" s="91">
        <f t="shared" si="19"/>
        <v>112</v>
      </c>
      <c r="D41" s="94">
        <v>72</v>
      </c>
      <c r="E41" s="94">
        <v>71</v>
      </c>
      <c r="F41" s="89">
        <f t="shared" si="15"/>
        <v>143</v>
      </c>
      <c r="G41" s="94">
        <v>47</v>
      </c>
      <c r="H41" s="94">
        <v>52</v>
      </c>
      <c r="I41" s="89">
        <f t="shared" si="16"/>
        <v>99</v>
      </c>
      <c r="J41" s="94">
        <v>37</v>
      </c>
      <c r="K41" s="94">
        <v>28</v>
      </c>
      <c r="L41" s="89">
        <f t="shared" si="17"/>
        <v>65</v>
      </c>
      <c r="M41" s="94">
        <v>15</v>
      </c>
      <c r="N41" s="94">
        <v>31</v>
      </c>
      <c r="O41" s="90">
        <f t="shared" si="18"/>
        <v>46</v>
      </c>
    </row>
    <row r="42" spans="1:15" s="4" customFormat="1" ht="15" customHeight="1">
      <c r="A42" s="53">
        <v>17</v>
      </c>
      <c r="B42" s="2">
        <v>11</v>
      </c>
      <c r="C42" s="91">
        <f t="shared" si="19"/>
        <v>28</v>
      </c>
      <c r="D42" s="2">
        <v>5</v>
      </c>
      <c r="E42" s="2">
        <v>6</v>
      </c>
      <c r="F42" s="89">
        <f t="shared" si="15"/>
        <v>11</v>
      </c>
      <c r="G42" s="2">
        <v>4</v>
      </c>
      <c r="H42" s="2">
        <v>4</v>
      </c>
      <c r="I42" s="89">
        <f t="shared" si="16"/>
        <v>8</v>
      </c>
      <c r="J42" s="2">
        <v>4</v>
      </c>
      <c r="K42" s="2">
        <v>4</v>
      </c>
      <c r="L42" s="89">
        <f t="shared" si="17"/>
        <v>8</v>
      </c>
      <c r="M42" s="2">
        <v>14</v>
      </c>
      <c r="N42" s="2">
        <v>22</v>
      </c>
      <c r="O42" s="90">
        <f t="shared" si="18"/>
        <v>36</v>
      </c>
    </row>
    <row r="43" spans="1:15" s="4" customFormat="1" ht="15" customHeight="1">
      <c r="A43" s="185">
        <v>5</v>
      </c>
      <c r="B43" s="94">
        <v>4</v>
      </c>
      <c r="C43" s="91">
        <f t="shared" si="19"/>
        <v>9</v>
      </c>
      <c r="D43" s="94">
        <v>9</v>
      </c>
      <c r="E43" s="94">
        <v>4</v>
      </c>
      <c r="F43" s="89">
        <f t="shared" si="15"/>
        <v>13</v>
      </c>
      <c r="G43" s="94">
        <v>11</v>
      </c>
      <c r="H43" s="94">
        <v>11</v>
      </c>
      <c r="I43" s="89">
        <f t="shared" si="16"/>
        <v>22</v>
      </c>
      <c r="J43" s="94">
        <v>6</v>
      </c>
      <c r="K43" s="94">
        <v>6</v>
      </c>
      <c r="L43" s="89">
        <f t="shared" si="17"/>
        <v>12</v>
      </c>
      <c r="M43" s="94">
        <v>4</v>
      </c>
      <c r="N43" s="94">
        <v>5</v>
      </c>
      <c r="O43" s="90">
        <f t="shared" si="18"/>
        <v>9</v>
      </c>
    </row>
    <row r="44" spans="1:15" s="4" customFormat="1" ht="15" customHeight="1">
      <c r="A44" s="183">
        <v>11</v>
      </c>
      <c r="B44" s="91">
        <v>3</v>
      </c>
      <c r="C44" s="91">
        <f t="shared" si="19"/>
        <v>14</v>
      </c>
      <c r="D44" s="91">
        <v>8</v>
      </c>
      <c r="E44" s="91">
        <v>6</v>
      </c>
      <c r="F44" s="89">
        <f t="shared" si="15"/>
        <v>14</v>
      </c>
      <c r="G44" s="91">
        <v>6</v>
      </c>
      <c r="H44" s="91">
        <v>13</v>
      </c>
      <c r="I44" s="89">
        <f t="shared" si="16"/>
        <v>19</v>
      </c>
      <c r="J44" s="91">
        <v>10</v>
      </c>
      <c r="K44" s="184">
        <v>6</v>
      </c>
      <c r="L44" s="89">
        <f t="shared" si="17"/>
        <v>16</v>
      </c>
      <c r="M44" s="91">
        <v>7</v>
      </c>
      <c r="N44" s="91">
        <v>11</v>
      </c>
      <c r="O44" s="90">
        <f t="shared" si="18"/>
        <v>18</v>
      </c>
    </row>
    <row r="45" spans="1:15" s="4" customFormat="1" ht="15" customHeight="1">
      <c r="A45" s="183">
        <v>4</v>
      </c>
      <c r="B45" s="91">
        <v>4</v>
      </c>
      <c r="C45" s="91">
        <f t="shared" si="19"/>
        <v>8</v>
      </c>
      <c r="D45" s="91">
        <v>4</v>
      </c>
      <c r="E45" s="91">
        <v>2</v>
      </c>
      <c r="F45" s="89">
        <f t="shared" si="15"/>
        <v>6</v>
      </c>
      <c r="G45" s="91">
        <v>5</v>
      </c>
      <c r="H45" s="91">
        <v>2</v>
      </c>
      <c r="I45" s="89">
        <f t="shared" si="16"/>
        <v>7</v>
      </c>
      <c r="J45" s="91">
        <v>4</v>
      </c>
      <c r="K45" s="184">
        <v>4</v>
      </c>
      <c r="L45" s="89">
        <f t="shared" si="17"/>
        <v>8</v>
      </c>
      <c r="M45" s="91">
        <v>4</v>
      </c>
      <c r="N45" s="91">
        <v>3</v>
      </c>
      <c r="O45" s="90">
        <f t="shared" si="18"/>
        <v>7</v>
      </c>
    </row>
    <row r="46" spans="1:15" s="4" customFormat="1" ht="13.5" customHeight="1">
      <c r="A46" s="175">
        <v>4</v>
      </c>
      <c r="B46" s="122">
        <v>1</v>
      </c>
      <c r="C46" s="103">
        <f t="shared" si="19"/>
        <v>5</v>
      </c>
      <c r="D46" s="122">
        <v>6</v>
      </c>
      <c r="E46" s="122">
        <v>5</v>
      </c>
      <c r="F46" s="89">
        <f t="shared" si="15"/>
        <v>11</v>
      </c>
      <c r="G46" s="122">
        <v>4</v>
      </c>
      <c r="H46" s="122">
        <v>1</v>
      </c>
      <c r="I46" s="103">
        <f t="shared" si="16"/>
        <v>5</v>
      </c>
      <c r="J46" s="122">
        <v>4</v>
      </c>
      <c r="K46" s="134">
        <v>5</v>
      </c>
      <c r="L46" s="89">
        <f t="shared" si="17"/>
        <v>9</v>
      </c>
      <c r="M46" s="122">
        <v>0</v>
      </c>
      <c r="N46" s="122">
        <v>2</v>
      </c>
      <c r="O46" s="217">
        <f t="shared" si="18"/>
        <v>2</v>
      </c>
    </row>
    <row r="47" spans="1:15" ht="15" customHeight="1" hidden="1">
      <c r="A47" s="21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15" customHeight="1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ht="15" customHeight="1" hidden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ht="15" customHeight="1">
      <c r="A50" s="13"/>
      <c r="B50" s="13"/>
      <c r="C50" s="13"/>
      <c r="D50" s="13"/>
      <c r="E50" s="13"/>
      <c r="F50" s="216"/>
      <c r="G50" s="13"/>
      <c r="H50" s="13"/>
      <c r="I50" s="13"/>
      <c r="J50" s="13"/>
      <c r="K50" s="13"/>
      <c r="L50" s="216"/>
      <c r="M50" s="13"/>
      <c r="N50" s="13"/>
      <c r="O50" s="13"/>
    </row>
    <row r="51" spans="1:15" ht="1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5">
    <mergeCell ref="A2:C2"/>
    <mergeCell ref="D2:F2"/>
    <mergeCell ref="G2:I2"/>
    <mergeCell ref="J2:L2"/>
    <mergeCell ref="M2:O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48"/>
  <sheetViews>
    <sheetView view="pageBreakPreview" zoomScaleNormal="120" zoomScaleSheetLayoutView="100" workbookViewId="0" topLeftCell="A1">
      <selection activeCell="A1" sqref="A1"/>
    </sheetView>
  </sheetViews>
  <sheetFormatPr defaultColWidth="9.00390625" defaultRowHeight="21" customHeight="1"/>
  <cols>
    <col min="1" max="1" width="23.125" style="11" customWidth="1"/>
    <col min="2" max="10" width="6.625" style="11" customWidth="1"/>
    <col min="11" max="16384" width="9.00390625" style="11" customWidth="1"/>
  </cols>
  <sheetData>
    <row r="1" ht="21" customHeight="1">
      <c r="A1" s="3"/>
    </row>
    <row r="2" spans="1:10" s="7" customFormat="1" ht="15" customHeight="1">
      <c r="A2" s="233" t="s">
        <v>0</v>
      </c>
      <c r="B2" s="234" t="s">
        <v>13</v>
      </c>
      <c r="C2" s="234"/>
      <c r="D2" s="234"/>
      <c r="E2" s="234" t="s">
        <v>14</v>
      </c>
      <c r="F2" s="234"/>
      <c r="G2" s="234"/>
      <c r="H2" s="234" t="s">
        <v>15</v>
      </c>
      <c r="I2" s="234"/>
      <c r="J2" s="235"/>
    </row>
    <row r="3" spans="1:10" s="4" customFormat="1" ht="15" customHeight="1">
      <c r="A3" s="233"/>
      <c r="B3" s="38" t="s">
        <v>1</v>
      </c>
      <c r="C3" s="38" t="s">
        <v>2</v>
      </c>
      <c r="D3" s="38" t="s">
        <v>3</v>
      </c>
      <c r="E3" s="38" t="s">
        <v>1</v>
      </c>
      <c r="F3" s="38" t="s">
        <v>2</v>
      </c>
      <c r="G3" s="38" t="s">
        <v>3</v>
      </c>
      <c r="H3" s="38" t="s">
        <v>1</v>
      </c>
      <c r="I3" s="38" t="s">
        <v>2</v>
      </c>
      <c r="J3" s="56" t="s">
        <v>3</v>
      </c>
    </row>
    <row r="4" spans="1:10" s="4" customFormat="1" ht="15" customHeight="1">
      <c r="A4" s="32" t="s">
        <v>150</v>
      </c>
      <c r="B4" s="33">
        <v>2584</v>
      </c>
      <c r="C4" s="33">
        <v>2597</v>
      </c>
      <c r="D4" s="33">
        <f aca="true" t="shared" si="0" ref="D4:D11">SUM(B4:C4)</f>
        <v>5181</v>
      </c>
      <c r="E4" s="33">
        <v>2915</v>
      </c>
      <c r="F4" s="33">
        <v>3045</v>
      </c>
      <c r="G4" s="33">
        <f aca="true" t="shared" si="1" ref="G4:G10">SUM(E4:F4)</f>
        <v>5960</v>
      </c>
      <c r="H4" s="33">
        <v>3593</v>
      </c>
      <c r="I4" s="33">
        <v>3624</v>
      </c>
      <c r="J4" s="57">
        <f aca="true" t="shared" si="2" ref="J4:J10">SUM(H4:I4)</f>
        <v>7217</v>
      </c>
    </row>
    <row r="5" spans="1:10" s="4" customFormat="1" ht="15" customHeight="1">
      <c r="A5" s="43" t="s">
        <v>151</v>
      </c>
      <c r="B5" s="33">
        <v>2498</v>
      </c>
      <c r="C5" s="33">
        <v>2510</v>
      </c>
      <c r="D5" s="33">
        <f t="shared" si="0"/>
        <v>5008</v>
      </c>
      <c r="E5" s="33">
        <v>2914</v>
      </c>
      <c r="F5" s="33">
        <v>2987</v>
      </c>
      <c r="G5" s="33">
        <f t="shared" si="1"/>
        <v>5901</v>
      </c>
      <c r="H5" s="33">
        <v>3461</v>
      </c>
      <c r="I5" s="33">
        <v>3499</v>
      </c>
      <c r="J5" s="57">
        <f t="shared" si="2"/>
        <v>6960</v>
      </c>
    </row>
    <row r="6" spans="1:10" s="4" customFormat="1" ht="15" customHeight="1">
      <c r="A6" s="43" t="s">
        <v>152</v>
      </c>
      <c r="B6" s="33">
        <v>2484</v>
      </c>
      <c r="C6" s="33">
        <v>2429</v>
      </c>
      <c r="D6" s="33">
        <f t="shared" si="0"/>
        <v>4913</v>
      </c>
      <c r="E6" s="33">
        <v>2825</v>
      </c>
      <c r="F6" s="33">
        <v>2915</v>
      </c>
      <c r="G6" s="33">
        <f t="shared" si="1"/>
        <v>5740</v>
      </c>
      <c r="H6" s="33">
        <v>3342</v>
      </c>
      <c r="I6" s="33">
        <v>3411</v>
      </c>
      <c r="J6" s="57">
        <f t="shared" si="2"/>
        <v>6753</v>
      </c>
    </row>
    <row r="7" spans="1:10" s="4" customFormat="1" ht="15" customHeight="1">
      <c r="A7" s="54" t="s">
        <v>154</v>
      </c>
      <c r="B7" s="55">
        <v>2435</v>
      </c>
      <c r="C7" s="55">
        <v>2418</v>
      </c>
      <c r="D7" s="33">
        <f t="shared" si="0"/>
        <v>4853</v>
      </c>
      <c r="E7" s="55">
        <v>2779</v>
      </c>
      <c r="F7" s="55">
        <v>2857</v>
      </c>
      <c r="G7" s="33">
        <f t="shared" si="1"/>
        <v>5636</v>
      </c>
      <c r="H7" s="55">
        <v>3247</v>
      </c>
      <c r="I7" s="55">
        <v>3295</v>
      </c>
      <c r="J7" s="57">
        <f t="shared" si="2"/>
        <v>6542</v>
      </c>
    </row>
    <row r="8" spans="1:10" s="4" customFormat="1" ht="15" customHeight="1">
      <c r="A8" s="43" t="s">
        <v>194</v>
      </c>
      <c r="B8" s="55">
        <f>B9+B26+B37+'玉津・河西・速野・中洲３'!B4+'玉津・河西・速野・中洲３'!B9+'玉津・河西・速野・中洲３'!B26+'玉津・河西・速野・中洲３'!B38</f>
        <v>2398</v>
      </c>
      <c r="C8" s="55">
        <f>C9+C26+C37+'玉津・河西・速野・中洲３'!C4+'玉津・河西・速野・中洲３'!C9+'玉津・河西・速野・中洲３'!C26+'玉津・河西・速野・中洲３'!C38</f>
        <v>2358</v>
      </c>
      <c r="D8" s="55">
        <f t="shared" si="0"/>
        <v>4756</v>
      </c>
      <c r="E8" s="55">
        <f>E9+E26+E37+'玉津・河西・速野・中洲３'!E4+'玉津・河西・速野・中洲３'!E9+'玉津・河西・速野・中洲３'!E26+'玉津・河西・速野・中洲３'!E38</f>
        <v>2761</v>
      </c>
      <c r="F8" s="55">
        <f>F9+F26+F37+'玉津・河西・速野・中洲３'!F4+'玉津・河西・速野・中洲３'!F9+'玉津・河西・速野・中洲３'!F26+'玉津・河西・速野・中洲３'!F38</f>
        <v>2797</v>
      </c>
      <c r="G8" s="55">
        <f t="shared" si="1"/>
        <v>5558</v>
      </c>
      <c r="H8" s="55">
        <f>H9+H26+H37+'玉津・河西・速野・中洲３'!H4+'玉津・河西・速野・中洲３'!H9+'玉津・河西・速野・中洲３'!H26+'玉津・河西・速野・中洲３'!H38</f>
        <v>3145</v>
      </c>
      <c r="I8" s="55">
        <f>I9+I26+I37+'玉津・河西・速野・中洲３'!I4+'玉津・河西・速野・中洲３'!I9+'玉津・河西・速野・中洲３'!I26+'玉津・河西・速野・中洲３'!I38</f>
        <v>3299</v>
      </c>
      <c r="J8" s="57">
        <f t="shared" si="2"/>
        <v>6444</v>
      </c>
    </row>
    <row r="9" spans="1:10" s="4" customFormat="1" ht="15" customHeight="1">
      <c r="A9" s="70" t="s">
        <v>157</v>
      </c>
      <c r="B9" s="104">
        <f>SUM(B10:B25)</f>
        <v>892</v>
      </c>
      <c r="C9" s="104">
        <f>SUM(C10:C25)</f>
        <v>839</v>
      </c>
      <c r="D9" s="104">
        <f t="shared" si="0"/>
        <v>1731</v>
      </c>
      <c r="E9" s="104">
        <f>SUM(E10:E25)</f>
        <v>929</v>
      </c>
      <c r="F9" s="104">
        <f>SUM(F10:F25)</f>
        <v>935</v>
      </c>
      <c r="G9" s="104">
        <f t="shared" si="1"/>
        <v>1864</v>
      </c>
      <c r="H9" s="104">
        <f>SUM(H10:H25)</f>
        <v>1020</v>
      </c>
      <c r="I9" s="104">
        <f>SUM(I10:I25)</f>
        <v>1149</v>
      </c>
      <c r="J9" s="105">
        <f t="shared" si="2"/>
        <v>2169</v>
      </c>
    </row>
    <row r="10" spans="1:10" s="4" customFormat="1" ht="15" customHeight="1">
      <c r="A10" s="71" t="s">
        <v>158</v>
      </c>
      <c r="B10" s="106">
        <v>74</v>
      </c>
      <c r="C10" s="106">
        <v>61</v>
      </c>
      <c r="D10" s="106">
        <f t="shared" si="0"/>
        <v>135</v>
      </c>
      <c r="E10" s="106">
        <v>87</v>
      </c>
      <c r="F10" s="106">
        <v>99</v>
      </c>
      <c r="G10" s="106">
        <f t="shared" si="1"/>
        <v>186</v>
      </c>
      <c r="H10" s="106">
        <v>107</v>
      </c>
      <c r="I10" s="106">
        <v>136</v>
      </c>
      <c r="J10" s="107">
        <f t="shared" si="2"/>
        <v>243</v>
      </c>
    </row>
    <row r="11" spans="1:10" s="4" customFormat="1" ht="15" customHeight="1">
      <c r="A11" s="72" t="s">
        <v>159</v>
      </c>
      <c r="B11" s="108">
        <v>49</v>
      </c>
      <c r="C11" s="108">
        <v>41</v>
      </c>
      <c r="D11" s="106">
        <f t="shared" si="0"/>
        <v>90</v>
      </c>
      <c r="E11" s="108">
        <v>52</v>
      </c>
      <c r="F11" s="108">
        <v>57</v>
      </c>
      <c r="G11" s="106">
        <f aca="true" t="shared" si="3" ref="G11:G25">SUM(E11:F11)</f>
        <v>109</v>
      </c>
      <c r="H11" s="108">
        <v>53</v>
      </c>
      <c r="I11" s="108">
        <v>64</v>
      </c>
      <c r="J11" s="107">
        <f aca="true" t="shared" si="4" ref="J11:J25">SUM(H11:I11)</f>
        <v>117</v>
      </c>
    </row>
    <row r="12" spans="1:10" s="4" customFormat="1" ht="15" customHeight="1">
      <c r="A12" s="72" t="s">
        <v>160</v>
      </c>
      <c r="B12" s="109">
        <v>12</v>
      </c>
      <c r="C12" s="109">
        <v>19</v>
      </c>
      <c r="D12" s="106">
        <f aca="true" t="shared" si="5" ref="D12:D25">SUM(B12:C12)</f>
        <v>31</v>
      </c>
      <c r="E12" s="109">
        <v>24</v>
      </c>
      <c r="F12" s="109">
        <v>17</v>
      </c>
      <c r="G12" s="106">
        <f t="shared" si="3"/>
        <v>41</v>
      </c>
      <c r="H12" s="109">
        <v>18</v>
      </c>
      <c r="I12" s="109">
        <v>31</v>
      </c>
      <c r="J12" s="107">
        <f t="shared" si="4"/>
        <v>49</v>
      </c>
    </row>
    <row r="13" spans="1:10" s="4" customFormat="1" ht="15" customHeight="1">
      <c r="A13" s="73" t="s">
        <v>161</v>
      </c>
      <c r="B13" s="109">
        <v>99</v>
      </c>
      <c r="C13" s="109">
        <v>94</v>
      </c>
      <c r="D13" s="106">
        <f t="shared" si="5"/>
        <v>193</v>
      </c>
      <c r="E13" s="109">
        <v>100</v>
      </c>
      <c r="F13" s="109">
        <v>98</v>
      </c>
      <c r="G13" s="106">
        <f t="shared" si="3"/>
        <v>198</v>
      </c>
      <c r="H13" s="109">
        <v>109</v>
      </c>
      <c r="I13" s="109">
        <v>116</v>
      </c>
      <c r="J13" s="107">
        <f t="shared" si="4"/>
        <v>225</v>
      </c>
    </row>
    <row r="14" spans="1:10" s="4" customFormat="1" ht="15" customHeight="1">
      <c r="A14" s="72" t="s">
        <v>195</v>
      </c>
      <c r="B14" s="55">
        <v>217</v>
      </c>
      <c r="C14" s="55">
        <v>183</v>
      </c>
      <c r="D14" s="106">
        <f t="shared" si="5"/>
        <v>400</v>
      </c>
      <c r="E14" s="55">
        <v>222</v>
      </c>
      <c r="F14" s="55">
        <v>220</v>
      </c>
      <c r="G14" s="106">
        <f t="shared" si="3"/>
        <v>442</v>
      </c>
      <c r="H14" s="55">
        <v>219</v>
      </c>
      <c r="I14" s="55">
        <v>243</v>
      </c>
      <c r="J14" s="107">
        <f t="shared" si="4"/>
        <v>462</v>
      </c>
    </row>
    <row r="15" spans="1:10" s="4" customFormat="1" ht="15" customHeight="1">
      <c r="A15" s="73" t="s">
        <v>162</v>
      </c>
      <c r="B15" s="110">
        <v>43</v>
      </c>
      <c r="C15" s="110">
        <v>37</v>
      </c>
      <c r="D15" s="106">
        <f t="shared" si="5"/>
        <v>80</v>
      </c>
      <c r="E15" s="110">
        <v>37</v>
      </c>
      <c r="F15" s="110">
        <v>35</v>
      </c>
      <c r="G15" s="106">
        <f t="shared" si="3"/>
        <v>72</v>
      </c>
      <c r="H15" s="110">
        <v>52</v>
      </c>
      <c r="I15" s="110">
        <v>41</v>
      </c>
      <c r="J15" s="107">
        <f t="shared" si="4"/>
        <v>93</v>
      </c>
    </row>
    <row r="16" spans="1:10" s="4" customFormat="1" ht="15" customHeight="1">
      <c r="A16" s="72" t="s">
        <v>163</v>
      </c>
      <c r="B16" s="108">
        <v>20</v>
      </c>
      <c r="C16" s="108">
        <v>41</v>
      </c>
      <c r="D16" s="106">
        <f t="shared" si="5"/>
        <v>61</v>
      </c>
      <c r="E16" s="108">
        <v>41</v>
      </c>
      <c r="F16" s="108">
        <v>43</v>
      </c>
      <c r="G16" s="106">
        <f t="shared" si="3"/>
        <v>84</v>
      </c>
      <c r="H16" s="108">
        <v>62</v>
      </c>
      <c r="I16" s="108">
        <v>76</v>
      </c>
      <c r="J16" s="107">
        <f t="shared" si="4"/>
        <v>138</v>
      </c>
    </row>
    <row r="17" spans="1:10" s="4" customFormat="1" ht="15" customHeight="1">
      <c r="A17" s="72" t="s">
        <v>164</v>
      </c>
      <c r="B17" s="108">
        <v>26</v>
      </c>
      <c r="C17" s="108">
        <v>27</v>
      </c>
      <c r="D17" s="106">
        <f t="shared" si="5"/>
        <v>53</v>
      </c>
      <c r="E17" s="108">
        <v>40</v>
      </c>
      <c r="F17" s="108">
        <v>36</v>
      </c>
      <c r="G17" s="106">
        <f t="shared" si="3"/>
        <v>76</v>
      </c>
      <c r="H17" s="108">
        <v>38</v>
      </c>
      <c r="I17" s="108">
        <v>46</v>
      </c>
      <c r="J17" s="107">
        <f t="shared" si="4"/>
        <v>84</v>
      </c>
    </row>
    <row r="18" spans="1:10" s="4" customFormat="1" ht="15" customHeight="1">
      <c r="A18" s="72" t="s">
        <v>165</v>
      </c>
      <c r="B18" s="109">
        <v>110</v>
      </c>
      <c r="C18" s="109">
        <v>94</v>
      </c>
      <c r="D18" s="106">
        <f t="shared" si="5"/>
        <v>204</v>
      </c>
      <c r="E18" s="109">
        <v>94</v>
      </c>
      <c r="F18" s="109">
        <v>90</v>
      </c>
      <c r="G18" s="106">
        <f t="shared" si="3"/>
        <v>184</v>
      </c>
      <c r="H18" s="109">
        <v>97</v>
      </c>
      <c r="I18" s="109">
        <v>112</v>
      </c>
      <c r="J18" s="107">
        <f t="shared" si="4"/>
        <v>209</v>
      </c>
    </row>
    <row r="19" spans="1:10" s="4" customFormat="1" ht="15" customHeight="1">
      <c r="A19" s="72" t="s">
        <v>166</v>
      </c>
      <c r="B19" s="109">
        <v>51</v>
      </c>
      <c r="C19" s="109">
        <v>55</v>
      </c>
      <c r="D19" s="106">
        <f t="shared" si="5"/>
        <v>106</v>
      </c>
      <c r="E19" s="109">
        <v>67</v>
      </c>
      <c r="F19" s="109">
        <v>56</v>
      </c>
      <c r="G19" s="106">
        <f t="shared" si="3"/>
        <v>123</v>
      </c>
      <c r="H19" s="109">
        <v>72</v>
      </c>
      <c r="I19" s="109">
        <v>91</v>
      </c>
      <c r="J19" s="107">
        <f t="shared" si="4"/>
        <v>163</v>
      </c>
    </row>
    <row r="20" spans="1:10" s="4" customFormat="1" ht="15" customHeight="1">
      <c r="A20" s="72" t="s">
        <v>167</v>
      </c>
      <c r="B20" s="55">
        <v>128</v>
      </c>
      <c r="C20" s="55">
        <v>119</v>
      </c>
      <c r="D20" s="106">
        <f t="shared" si="5"/>
        <v>247</v>
      </c>
      <c r="E20" s="55">
        <v>106</v>
      </c>
      <c r="F20" s="55">
        <v>115</v>
      </c>
      <c r="G20" s="106">
        <f t="shared" si="3"/>
        <v>221</v>
      </c>
      <c r="H20" s="55">
        <v>130</v>
      </c>
      <c r="I20" s="55">
        <v>127</v>
      </c>
      <c r="J20" s="107">
        <f t="shared" si="4"/>
        <v>257</v>
      </c>
    </row>
    <row r="21" spans="1:10" s="4" customFormat="1" ht="15" customHeight="1">
      <c r="A21" s="72" t="s">
        <v>168</v>
      </c>
      <c r="B21" s="110">
        <v>41</v>
      </c>
      <c r="C21" s="110">
        <v>40</v>
      </c>
      <c r="D21" s="106">
        <f t="shared" si="5"/>
        <v>81</v>
      </c>
      <c r="E21" s="110">
        <v>22</v>
      </c>
      <c r="F21" s="110">
        <v>41</v>
      </c>
      <c r="G21" s="106">
        <f t="shared" si="3"/>
        <v>63</v>
      </c>
      <c r="H21" s="110">
        <v>40</v>
      </c>
      <c r="I21" s="110">
        <v>42</v>
      </c>
      <c r="J21" s="107">
        <f t="shared" si="4"/>
        <v>82</v>
      </c>
    </row>
    <row r="22" spans="1:10" s="4" customFormat="1" ht="15" customHeight="1">
      <c r="A22" s="72" t="s">
        <v>169</v>
      </c>
      <c r="B22" s="108">
        <v>4</v>
      </c>
      <c r="C22" s="108">
        <v>5</v>
      </c>
      <c r="D22" s="106">
        <f t="shared" si="5"/>
        <v>9</v>
      </c>
      <c r="E22" s="108">
        <v>3</v>
      </c>
      <c r="F22" s="108">
        <v>2</v>
      </c>
      <c r="G22" s="106">
        <f t="shared" si="3"/>
        <v>5</v>
      </c>
      <c r="H22" s="108">
        <v>4</v>
      </c>
      <c r="I22" s="108">
        <v>3</v>
      </c>
      <c r="J22" s="107">
        <f t="shared" si="4"/>
        <v>7</v>
      </c>
    </row>
    <row r="23" spans="1:10" s="4" customFormat="1" ht="15" customHeight="1">
      <c r="A23" s="72" t="s">
        <v>170</v>
      </c>
      <c r="B23" s="108">
        <v>9</v>
      </c>
      <c r="C23" s="108">
        <v>10</v>
      </c>
      <c r="D23" s="106">
        <f t="shared" si="5"/>
        <v>19</v>
      </c>
      <c r="E23" s="108">
        <v>10</v>
      </c>
      <c r="F23" s="108">
        <v>4</v>
      </c>
      <c r="G23" s="106">
        <f t="shared" si="3"/>
        <v>14</v>
      </c>
      <c r="H23" s="108">
        <v>4</v>
      </c>
      <c r="I23" s="108">
        <v>5</v>
      </c>
      <c r="J23" s="107">
        <f t="shared" si="4"/>
        <v>9</v>
      </c>
    </row>
    <row r="24" spans="1:10" s="4" customFormat="1" ht="15" customHeight="1">
      <c r="A24" s="72" t="s">
        <v>171</v>
      </c>
      <c r="B24" s="109">
        <v>5</v>
      </c>
      <c r="C24" s="109">
        <v>10</v>
      </c>
      <c r="D24" s="106">
        <f t="shared" si="5"/>
        <v>15</v>
      </c>
      <c r="E24" s="109">
        <v>17</v>
      </c>
      <c r="F24" s="109">
        <v>21</v>
      </c>
      <c r="G24" s="106">
        <f t="shared" si="3"/>
        <v>38</v>
      </c>
      <c r="H24" s="109">
        <v>14</v>
      </c>
      <c r="I24" s="109">
        <v>11</v>
      </c>
      <c r="J24" s="107">
        <f t="shared" si="4"/>
        <v>25</v>
      </c>
    </row>
    <row r="25" spans="1:10" s="4" customFormat="1" ht="15" customHeight="1">
      <c r="A25" s="74" t="s">
        <v>172</v>
      </c>
      <c r="B25" s="112">
        <v>4</v>
      </c>
      <c r="C25" s="112">
        <v>3</v>
      </c>
      <c r="D25" s="106">
        <f t="shared" si="5"/>
        <v>7</v>
      </c>
      <c r="E25" s="112">
        <v>7</v>
      </c>
      <c r="F25" s="112">
        <v>1</v>
      </c>
      <c r="G25" s="106">
        <f t="shared" si="3"/>
        <v>8</v>
      </c>
      <c r="H25" s="112">
        <v>1</v>
      </c>
      <c r="I25" s="112">
        <v>5</v>
      </c>
      <c r="J25" s="107">
        <f t="shared" si="4"/>
        <v>6</v>
      </c>
    </row>
    <row r="26" spans="1:10" s="4" customFormat="1" ht="15" customHeight="1">
      <c r="A26" s="70" t="s">
        <v>173</v>
      </c>
      <c r="B26" s="104">
        <f>SUM(B27:B36)</f>
        <v>458</v>
      </c>
      <c r="C26" s="104">
        <f>SUM(C27:C36)</f>
        <v>495</v>
      </c>
      <c r="D26" s="104">
        <f>SUM(B26:C26)</f>
        <v>953</v>
      </c>
      <c r="E26" s="104">
        <f>SUM(E27:E36)</f>
        <v>601</v>
      </c>
      <c r="F26" s="104">
        <f>SUM(F27:F36)</f>
        <v>601</v>
      </c>
      <c r="G26" s="104">
        <f>SUM(E26:F26)</f>
        <v>1202</v>
      </c>
      <c r="H26" s="104">
        <f>SUM(H27:H36)</f>
        <v>653</v>
      </c>
      <c r="I26" s="104">
        <f>SUM(I27:I36)</f>
        <v>666</v>
      </c>
      <c r="J26" s="105">
        <f>SUM(H26:I26)</f>
        <v>1319</v>
      </c>
    </row>
    <row r="27" spans="1:10" s="4" customFormat="1" ht="15" customHeight="1">
      <c r="A27" s="71" t="s">
        <v>174</v>
      </c>
      <c r="B27" s="114">
        <v>89</v>
      </c>
      <c r="C27" s="114">
        <v>117</v>
      </c>
      <c r="D27" s="115">
        <f>SUM(B27:C27)</f>
        <v>206</v>
      </c>
      <c r="E27" s="106">
        <v>113</v>
      </c>
      <c r="F27" s="114">
        <v>101</v>
      </c>
      <c r="G27" s="106">
        <f>SUM(E27:F27)</f>
        <v>214</v>
      </c>
      <c r="H27" s="114">
        <v>100</v>
      </c>
      <c r="I27" s="114">
        <v>86</v>
      </c>
      <c r="J27" s="111">
        <f>SUM(H27:I27)</f>
        <v>186</v>
      </c>
    </row>
    <row r="28" spans="1:10" s="4" customFormat="1" ht="15" customHeight="1">
      <c r="A28" s="72" t="s">
        <v>175</v>
      </c>
      <c r="B28" s="108">
        <v>52</v>
      </c>
      <c r="C28" s="108">
        <v>61</v>
      </c>
      <c r="D28" s="116">
        <f aca="true" t="shared" si="6" ref="D28:D36">SUM(B28:C28)</f>
        <v>113</v>
      </c>
      <c r="E28" s="108">
        <v>74</v>
      </c>
      <c r="F28" s="108">
        <v>75</v>
      </c>
      <c r="G28" s="108">
        <f aca="true" t="shared" si="7" ref="G28:G36">SUM(E28:F28)</f>
        <v>149</v>
      </c>
      <c r="H28" s="108">
        <v>99</v>
      </c>
      <c r="I28" s="108">
        <v>103</v>
      </c>
      <c r="J28" s="111">
        <f aca="true" t="shared" si="8" ref="J28:J36">SUM(H28:I28)</f>
        <v>202</v>
      </c>
    </row>
    <row r="29" spans="1:10" s="4" customFormat="1" ht="15" customHeight="1">
      <c r="A29" s="72" t="s">
        <v>176</v>
      </c>
      <c r="B29" s="108">
        <v>9</v>
      </c>
      <c r="C29" s="108">
        <v>7</v>
      </c>
      <c r="D29" s="116">
        <f t="shared" si="6"/>
        <v>16</v>
      </c>
      <c r="E29" s="109">
        <v>10</v>
      </c>
      <c r="F29" s="108">
        <v>6</v>
      </c>
      <c r="G29" s="108">
        <f t="shared" si="7"/>
        <v>16</v>
      </c>
      <c r="H29" s="108">
        <v>9</v>
      </c>
      <c r="I29" s="108">
        <v>8</v>
      </c>
      <c r="J29" s="111">
        <f t="shared" si="8"/>
        <v>17</v>
      </c>
    </row>
    <row r="30" spans="1:10" s="4" customFormat="1" ht="15" customHeight="1">
      <c r="A30" s="72" t="s">
        <v>177</v>
      </c>
      <c r="B30" s="109">
        <v>67</v>
      </c>
      <c r="C30" s="109">
        <v>72</v>
      </c>
      <c r="D30" s="116">
        <f t="shared" si="6"/>
        <v>139</v>
      </c>
      <c r="E30" s="109">
        <v>74</v>
      </c>
      <c r="F30" s="109">
        <v>78</v>
      </c>
      <c r="G30" s="108">
        <f t="shared" si="7"/>
        <v>152</v>
      </c>
      <c r="H30" s="109">
        <v>79</v>
      </c>
      <c r="I30" s="109">
        <v>78</v>
      </c>
      <c r="J30" s="111">
        <f t="shared" si="8"/>
        <v>157</v>
      </c>
    </row>
    <row r="31" spans="1:10" s="4" customFormat="1" ht="15" customHeight="1">
      <c r="A31" s="72" t="s">
        <v>178</v>
      </c>
      <c r="B31" s="109">
        <v>52</v>
      </c>
      <c r="C31" s="109">
        <v>48</v>
      </c>
      <c r="D31" s="116">
        <f t="shared" si="6"/>
        <v>100</v>
      </c>
      <c r="E31" s="55">
        <v>84</v>
      </c>
      <c r="F31" s="109">
        <v>86</v>
      </c>
      <c r="G31" s="108">
        <f t="shared" si="7"/>
        <v>170</v>
      </c>
      <c r="H31" s="109">
        <v>96</v>
      </c>
      <c r="I31" s="109">
        <v>130</v>
      </c>
      <c r="J31" s="111">
        <f t="shared" si="8"/>
        <v>226</v>
      </c>
    </row>
    <row r="32" spans="1:10" s="4" customFormat="1" ht="15" customHeight="1">
      <c r="A32" s="72" t="s">
        <v>179</v>
      </c>
      <c r="B32" s="55">
        <v>53</v>
      </c>
      <c r="C32" s="55">
        <v>52</v>
      </c>
      <c r="D32" s="116">
        <f t="shared" si="6"/>
        <v>105</v>
      </c>
      <c r="E32" s="110">
        <v>54</v>
      </c>
      <c r="F32" s="55">
        <v>39</v>
      </c>
      <c r="G32" s="108">
        <f t="shared" si="7"/>
        <v>93</v>
      </c>
      <c r="H32" s="55">
        <v>53</v>
      </c>
      <c r="I32" s="55">
        <v>57</v>
      </c>
      <c r="J32" s="111">
        <f t="shared" si="8"/>
        <v>110</v>
      </c>
    </row>
    <row r="33" spans="1:10" s="4" customFormat="1" ht="15" customHeight="1">
      <c r="A33" s="72" t="s">
        <v>180</v>
      </c>
      <c r="B33" s="110">
        <v>45</v>
      </c>
      <c r="C33" s="110">
        <v>45</v>
      </c>
      <c r="D33" s="116">
        <f t="shared" si="6"/>
        <v>90</v>
      </c>
      <c r="E33" s="108">
        <v>91</v>
      </c>
      <c r="F33" s="110">
        <v>109</v>
      </c>
      <c r="G33" s="108">
        <f t="shared" si="7"/>
        <v>200</v>
      </c>
      <c r="H33" s="110">
        <v>98</v>
      </c>
      <c r="I33" s="110">
        <v>87</v>
      </c>
      <c r="J33" s="111">
        <f t="shared" si="8"/>
        <v>185</v>
      </c>
    </row>
    <row r="34" spans="1:10" s="4" customFormat="1" ht="15" customHeight="1">
      <c r="A34" s="75" t="s">
        <v>181</v>
      </c>
      <c r="B34" s="91">
        <v>58</v>
      </c>
      <c r="C34" s="91">
        <v>57</v>
      </c>
      <c r="D34" s="116">
        <f t="shared" si="6"/>
        <v>115</v>
      </c>
      <c r="E34" s="91">
        <v>70</v>
      </c>
      <c r="F34" s="91">
        <v>80</v>
      </c>
      <c r="G34" s="108">
        <f t="shared" si="7"/>
        <v>150</v>
      </c>
      <c r="H34" s="91">
        <v>92</v>
      </c>
      <c r="I34" s="91">
        <v>88</v>
      </c>
      <c r="J34" s="111">
        <f t="shared" si="8"/>
        <v>180</v>
      </c>
    </row>
    <row r="35" spans="1:10" s="4" customFormat="1" ht="15" customHeight="1">
      <c r="A35" s="76" t="s">
        <v>182</v>
      </c>
      <c r="B35" s="91">
        <v>22</v>
      </c>
      <c r="C35" s="91">
        <v>22</v>
      </c>
      <c r="D35" s="116">
        <f t="shared" si="6"/>
        <v>44</v>
      </c>
      <c r="E35" s="92">
        <v>19</v>
      </c>
      <c r="F35" s="91">
        <v>19</v>
      </c>
      <c r="G35" s="108">
        <f t="shared" si="7"/>
        <v>38</v>
      </c>
      <c r="H35" s="91">
        <v>19</v>
      </c>
      <c r="I35" s="91">
        <v>21</v>
      </c>
      <c r="J35" s="111">
        <f t="shared" si="8"/>
        <v>40</v>
      </c>
    </row>
    <row r="36" spans="1:10" s="4" customFormat="1" ht="15" customHeight="1">
      <c r="A36" s="77" t="s">
        <v>183</v>
      </c>
      <c r="B36" s="117">
        <v>11</v>
      </c>
      <c r="C36" s="117">
        <v>14</v>
      </c>
      <c r="D36" s="218">
        <f t="shared" si="6"/>
        <v>25</v>
      </c>
      <c r="E36" s="92">
        <v>12</v>
      </c>
      <c r="F36" s="117">
        <v>8</v>
      </c>
      <c r="G36" s="113">
        <f t="shared" si="7"/>
        <v>20</v>
      </c>
      <c r="H36" s="117">
        <v>8</v>
      </c>
      <c r="I36" s="117">
        <v>8</v>
      </c>
      <c r="J36" s="111">
        <f t="shared" si="8"/>
        <v>16</v>
      </c>
    </row>
    <row r="37" spans="1:10" ht="15" customHeight="1">
      <c r="A37" s="78" t="s">
        <v>184</v>
      </c>
      <c r="B37" s="45">
        <f>SUM(B38:B46)</f>
        <v>170</v>
      </c>
      <c r="C37" s="45">
        <f>SUM(C38:C46)</f>
        <v>166</v>
      </c>
      <c r="D37" s="45">
        <f>SUM(B37:C37)</f>
        <v>336</v>
      </c>
      <c r="E37" s="45">
        <f>SUM(E38:E46)</f>
        <v>194</v>
      </c>
      <c r="F37" s="45">
        <f>SUM(F38:F46)</f>
        <v>197</v>
      </c>
      <c r="G37" s="133">
        <f>SUM(E37:F37)</f>
        <v>391</v>
      </c>
      <c r="H37" s="45">
        <f>SUM(H38:H46)</f>
        <v>218</v>
      </c>
      <c r="I37" s="45">
        <f>SUM(I38:I46)</f>
        <v>229</v>
      </c>
      <c r="J37" s="99">
        <f>SUM(H37:I37)</f>
        <v>447</v>
      </c>
    </row>
    <row r="38" spans="1:10" s="4" customFormat="1" ht="15" customHeight="1">
      <c r="A38" s="79" t="s">
        <v>185</v>
      </c>
      <c r="B38" s="118">
        <v>65</v>
      </c>
      <c r="C38" s="118">
        <v>57</v>
      </c>
      <c r="D38" s="219">
        <f>SUM(B38:C38)</f>
        <v>122</v>
      </c>
      <c r="E38" s="118">
        <v>65</v>
      </c>
      <c r="F38" s="118">
        <v>57</v>
      </c>
      <c r="G38" s="119">
        <f>SUM(E38:F38)</f>
        <v>122</v>
      </c>
      <c r="H38" s="118">
        <v>61</v>
      </c>
      <c r="I38" s="118">
        <v>69</v>
      </c>
      <c r="J38" s="221">
        <f>SUM(H38:I38)</f>
        <v>130</v>
      </c>
    </row>
    <row r="39" spans="1:10" s="4" customFormat="1" ht="15" customHeight="1">
      <c r="A39" s="75" t="s">
        <v>186</v>
      </c>
      <c r="B39" s="94">
        <v>16</v>
      </c>
      <c r="C39" s="94">
        <v>14</v>
      </c>
      <c r="D39" s="120">
        <f aca="true" t="shared" si="9" ref="D39:D46">SUM(B39:C39)</f>
        <v>30</v>
      </c>
      <c r="E39" s="94">
        <v>19</v>
      </c>
      <c r="F39" s="94">
        <v>18</v>
      </c>
      <c r="G39" s="120">
        <f aca="true" t="shared" si="10" ref="G39:G46">SUM(E39:F39)</f>
        <v>37</v>
      </c>
      <c r="H39" s="94">
        <v>20</v>
      </c>
      <c r="I39" s="94">
        <v>26</v>
      </c>
      <c r="J39" s="121">
        <f aca="true" t="shared" si="11" ref="J39:J46">SUM(H39:I39)</f>
        <v>46</v>
      </c>
    </row>
    <row r="40" spans="1:10" s="4" customFormat="1" ht="15" customHeight="1">
      <c r="A40" s="75" t="s">
        <v>187</v>
      </c>
      <c r="B40" s="91">
        <v>11</v>
      </c>
      <c r="C40" s="91">
        <v>12</v>
      </c>
      <c r="D40" s="120">
        <f t="shared" si="9"/>
        <v>23</v>
      </c>
      <c r="E40" s="91">
        <v>18</v>
      </c>
      <c r="F40" s="91">
        <v>13</v>
      </c>
      <c r="G40" s="120">
        <f t="shared" si="10"/>
        <v>31</v>
      </c>
      <c r="H40" s="91">
        <v>16</v>
      </c>
      <c r="I40" s="91">
        <v>20</v>
      </c>
      <c r="J40" s="121">
        <f t="shared" si="11"/>
        <v>36</v>
      </c>
    </row>
    <row r="41" spans="1:10" s="4" customFormat="1" ht="15" customHeight="1">
      <c r="A41" s="75" t="s">
        <v>188</v>
      </c>
      <c r="B41" s="91">
        <v>22</v>
      </c>
      <c r="C41" s="91">
        <v>33</v>
      </c>
      <c r="D41" s="120">
        <f t="shared" si="9"/>
        <v>55</v>
      </c>
      <c r="E41" s="91">
        <v>42</v>
      </c>
      <c r="F41" s="91">
        <v>60</v>
      </c>
      <c r="G41" s="120">
        <f t="shared" si="10"/>
        <v>102</v>
      </c>
      <c r="H41" s="91">
        <v>79</v>
      </c>
      <c r="I41" s="91">
        <v>72</v>
      </c>
      <c r="J41" s="121">
        <f t="shared" si="11"/>
        <v>151</v>
      </c>
    </row>
    <row r="42" spans="1:10" s="4" customFormat="1" ht="15" customHeight="1">
      <c r="A42" s="75" t="s">
        <v>189</v>
      </c>
      <c r="B42" s="92">
        <v>33</v>
      </c>
      <c r="C42" s="92">
        <v>29</v>
      </c>
      <c r="D42" s="120">
        <f t="shared" si="9"/>
        <v>62</v>
      </c>
      <c r="E42" s="92">
        <v>24</v>
      </c>
      <c r="F42" s="92">
        <v>18</v>
      </c>
      <c r="G42" s="120">
        <f t="shared" si="10"/>
        <v>42</v>
      </c>
      <c r="H42" s="92">
        <v>13</v>
      </c>
      <c r="I42" s="92">
        <v>10</v>
      </c>
      <c r="J42" s="121">
        <f t="shared" si="11"/>
        <v>23</v>
      </c>
    </row>
    <row r="43" spans="1:10" s="4" customFormat="1" ht="15" customHeight="1">
      <c r="A43" s="75" t="s">
        <v>190</v>
      </c>
      <c r="B43" s="91">
        <v>7</v>
      </c>
      <c r="C43" s="91">
        <v>4</v>
      </c>
      <c r="D43" s="120">
        <f t="shared" si="9"/>
        <v>11</v>
      </c>
      <c r="E43" s="91">
        <v>10</v>
      </c>
      <c r="F43" s="91">
        <v>10</v>
      </c>
      <c r="G43" s="120">
        <f t="shared" si="10"/>
        <v>20</v>
      </c>
      <c r="H43" s="91">
        <v>6</v>
      </c>
      <c r="I43" s="91">
        <v>8</v>
      </c>
      <c r="J43" s="121">
        <f t="shared" si="11"/>
        <v>14</v>
      </c>
    </row>
    <row r="44" spans="1:10" s="4" customFormat="1" ht="15" customHeight="1">
      <c r="A44" s="75" t="s">
        <v>191</v>
      </c>
      <c r="B44" s="92">
        <v>10</v>
      </c>
      <c r="C44" s="92">
        <v>12</v>
      </c>
      <c r="D44" s="120">
        <f t="shared" si="9"/>
        <v>22</v>
      </c>
      <c r="E44" s="92">
        <v>9</v>
      </c>
      <c r="F44" s="92">
        <v>11</v>
      </c>
      <c r="G44" s="120">
        <f t="shared" si="10"/>
        <v>20</v>
      </c>
      <c r="H44" s="92">
        <v>10</v>
      </c>
      <c r="I44" s="92">
        <v>11</v>
      </c>
      <c r="J44" s="121">
        <f t="shared" si="11"/>
        <v>21</v>
      </c>
    </row>
    <row r="45" spans="1:10" s="4" customFormat="1" ht="15" customHeight="1">
      <c r="A45" s="75" t="s">
        <v>192</v>
      </c>
      <c r="B45" s="92">
        <v>5</v>
      </c>
      <c r="C45" s="92">
        <v>3</v>
      </c>
      <c r="D45" s="120">
        <f t="shared" si="9"/>
        <v>8</v>
      </c>
      <c r="E45" s="92">
        <v>4</v>
      </c>
      <c r="F45" s="92">
        <v>6</v>
      </c>
      <c r="G45" s="120">
        <f t="shared" si="10"/>
        <v>10</v>
      </c>
      <c r="H45" s="92">
        <v>10</v>
      </c>
      <c r="I45" s="92">
        <v>8</v>
      </c>
      <c r="J45" s="121">
        <f t="shared" si="11"/>
        <v>18</v>
      </c>
    </row>
    <row r="46" spans="1:10" ht="15" customHeight="1">
      <c r="A46" s="80" t="s">
        <v>193</v>
      </c>
      <c r="B46" s="122">
        <v>1</v>
      </c>
      <c r="C46" s="122">
        <v>2</v>
      </c>
      <c r="D46" s="118">
        <f t="shared" si="9"/>
        <v>3</v>
      </c>
      <c r="E46" s="122">
        <v>3</v>
      </c>
      <c r="F46" s="122">
        <v>4</v>
      </c>
      <c r="G46" s="123">
        <f t="shared" si="10"/>
        <v>7</v>
      </c>
      <c r="H46" s="122">
        <v>3</v>
      </c>
      <c r="I46" s="122">
        <v>5</v>
      </c>
      <c r="J46" s="124">
        <f t="shared" si="11"/>
        <v>8</v>
      </c>
    </row>
    <row r="47" spans="1:4" ht="15" customHeight="1">
      <c r="A47" s="4"/>
      <c r="D47" s="220"/>
    </row>
    <row r="48" ht="15" customHeight="1">
      <c r="A48" s="4"/>
    </row>
  </sheetData>
  <sheetProtection/>
  <mergeCells count="4">
    <mergeCell ref="A2:A3"/>
    <mergeCell ref="B2:D2"/>
    <mergeCell ref="E2:G2"/>
    <mergeCell ref="H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P47"/>
  <sheetViews>
    <sheetView view="pageBreakPreview" zoomScaleNormal="110" zoomScaleSheetLayoutView="100" workbookViewId="0" topLeftCell="A1">
      <selection activeCell="F8" sqref="F8"/>
    </sheetView>
  </sheetViews>
  <sheetFormatPr defaultColWidth="9.00390625" defaultRowHeight="13.5"/>
  <cols>
    <col min="1" max="1" width="5.875" style="15" customWidth="1"/>
    <col min="2" max="13" width="5.875" style="11" customWidth="1"/>
    <col min="14" max="14" width="6.875" style="11" customWidth="1"/>
    <col min="15" max="15" width="7.00390625" style="11" customWidth="1"/>
    <col min="16" max="16384" width="9.00390625" style="11" customWidth="1"/>
  </cols>
  <sheetData>
    <row r="1" spans="9:15" ht="21" customHeight="1">
      <c r="I1" s="239" t="s">
        <v>196</v>
      </c>
      <c r="J1" s="239"/>
      <c r="K1" s="239"/>
      <c r="L1" s="239"/>
      <c r="M1" s="239"/>
      <c r="N1" s="239"/>
      <c r="O1" s="239"/>
    </row>
    <row r="2" spans="1:15" s="4" customFormat="1" ht="15" customHeight="1">
      <c r="A2" s="236" t="s">
        <v>16</v>
      </c>
      <c r="B2" s="236"/>
      <c r="C2" s="237"/>
      <c r="D2" s="238" t="s">
        <v>17</v>
      </c>
      <c r="E2" s="236"/>
      <c r="F2" s="237"/>
      <c r="G2" s="238" t="s">
        <v>18</v>
      </c>
      <c r="H2" s="236"/>
      <c r="I2" s="237"/>
      <c r="J2" s="238" t="s">
        <v>19</v>
      </c>
      <c r="K2" s="236"/>
      <c r="L2" s="237"/>
      <c r="M2" s="238" t="s">
        <v>20</v>
      </c>
      <c r="N2" s="236"/>
      <c r="O2" s="236"/>
    </row>
    <row r="3" spans="1:15" s="4" customFormat="1" ht="15" customHeight="1">
      <c r="A3" s="58" t="s">
        <v>1</v>
      </c>
      <c r="B3" s="39" t="s">
        <v>2</v>
      </c>
      <c r="C3" s="39" t="s">
        <v>3</v>
      </c>
      <c r="D3" s="39" t="s">
        <v>1</v>
      </c>
      <c r="E3" s="39" t="s">
        <v>2</v>
      </c>
      <c r="F3" s="39" t="s">
        <v>3</v>
      </c>
      <c r="G3" s="39" t="s">
        <v>1</v>
      </c>
      <c r="H3" s="39" t="s">
        <v>2</v>
      </c>
      <c r="I3" s="39" t="s">
        <v>3</v>
      </c>
      <c r="J3" s="39" t="s">
        <v>1</v>
      </c>
      <c r="K3" s="39" t="s">
        <v>2</v>
      </c>
      <c r="L3" s="39" t="s">
        <v>3</v>
      </c>
      <c r="M3" s="41" t="s">
        <v>1</v>
      </c>
      <c r="N3" s="41" t="s">
        <v>2</v>
      </c>
      <c r="O3" s="40" t="s">
        <v>3</v>
      </c>
    </row>
    <row r="4" spans="1:15" s="4" customFormat="1" ht="15" customHeight="1">
      <c r="A4" s="59">
        <v>3339</v>
      </c>
      <c r="B4" s="1">
        <v>3176</v>
      </c>
      <c r="C4" s="1">
        <f aca="true" t="shared" si="0" ref="C4:C10">SUM(A4:B4)</f>
        <v>6515</v>
      </c>
      <c r="D4" s="1">
        <v>2469</v>
      </c>
      <c r="E4" s="1">
        <v>2427</v>
      </c>
      <c r="F4" s="1">
        <f aca="true" t="shared" si="1" ref="F4:F10">SUM(D4:E4)</f>
        <v>4896</v>
      </c>
      <c r="G4" s="1">
        <v>2150</v>
      </c>
      <c r="H4" s="1">
        <v>2109</v>
      </c>
      <c r="I4" s="1">
        <f aca="true" t="shared" si="2" ref="I4:I10">SUM(G4:H4)</f>
        <v>4259</v>
      </c>
      <c r="J4" s="1">
        <v>2022</v>
      </c>
      <c r="K4" s="1">
        <v>2201</v>
      </c>
      <c r="L4" s="1">
        <f aca="true" t="shared" si="3" ref="L4:L10">SUM(J4:K4)</f>
        <v>4223</v>
      </c>
      <c r="M4" s="1">
        <v>7929</v>
      </c>
      <c r="N4" s="1">
        <v>9482</v>
      </c>
      <c r="O4" s="16">
        <f aca="true" t="shared" si="4" ref="O4:O10">SUM(M4:N4)</f>
        <v>17411</v>
      </c>
    </row>
    <row r="5" spans="1:15" s="4" customFormat="1" ht="15" customHeight="1">
      <c r="A5" s="60">
        <v>3494</v>
      </c>
      <c r="B5" s="34">
        <v>3407</v>
      </c>
      <c r="C5" s="1">
        <f t="shared" si="0"/>
        <v>6901</v>
      </c>
      <c r="D5" s="34">
        <v>2659</v>
      </c>
      <c r="E5" s="34">
        <v>2488</v>
      </c>
      <c r="F5" s="1">
        <f t="shared" si="1"/>
        <v>5147</v>
      </c>
      <c r="G5" s="34">
        <v>2151</v>
      </c>
      <c r="H5" s="34">
        <v>2191</v>
      </c>
      <c r="I5" s="1">
        <f t="shared" si="2"/>
        <v>4342</v>
      </c>
      <c r="J5" s="34">
        <v>2003</v>
      </c>
      <c r="K5" s="34">
        <v>2103</v>
      </c>
      <c r="L5" s="1">
        <f t="shared" si="3"/>
        <v>4106</v>
      </c>
      <c r="M5" s="34">
        <v>8122</v>
      </c>
      <c r="N5" s="34">
        <v>9704</v>
      </c>
      <c r="O5" s="16">
        <f t="shared" si="4"/>
        <v>17826</v>
      </c>
    </row>
    <row r="6" spans="1:15" s="4" customFormat="1" ht="15" customHeight="1">
      <c r="A6" s="60">
        <v>3610</v>
      </c>
      <c r="B6" s="34">
        <v>3622</v>
      </c>
      <c r="C6" s="1">
        <f t="shared" si="0"/>
        <v>7232</v>
      </c>
      <c r="D6" s="34">
        <v>2780</v>
      </c>
      <c r="E6" s="34">
        <v>2572</v>
      </c>
      <c r="F6" s="1">
        <f t="shared" si="1"/>
        <v>5352</v>
      </c>
      <c r="G6" s="34">
        <v>2208</v>
      </c>
      <c r="H6" s="34">
        <v>2275</v>
      </c>
      <c r="I6" s="1">
        <f t="shared" si="2"/>
        <v>4483</v>
      </c>
      <c r="J6" s="34">
        <v>2031</v>
      </c>
      <c r="K6" s="34">
        <v>2084</v>
      </c>
      <c r="L6" s="1">
        <f t="shared" si="3"/>
        <v>4115</v>
      </c>
      <c r="M6" s="34">
        <v>8243</v>
      </c>
      <c r="N6" s="34">
        <v>9889</v>
      </c>
      <c r="O6" s="16">
        <f t="shared" si="4"/>
        <v>18132</v>
      </c>
    </row>
    <row r="7" spans="1:15" s="4" customFormat="1" ht="15" customHeight="1">
      <c r="A7" s="60">
        <v>3729</v>
      </c>
      <c r="B7" s="34">
        <v>3706</v>
      </c>
      <c r="C7" s="1">
        <f t="shared" si="0"/>
        <v>7435</v>
      </c>
      <c r="D7" s="34">
        <v>2846</v>
      </c>
      <c r="E7" s="34">
        <v>2765</v>
      </c>
      <c r="F7" s="1">
        <f t="shared" si="1"/>
        <v>5611</v>
      </c>
      <c r="G7" s="34">
        <v>2369</v>
      </c>
      <c r="H7" s="34">
        <v>2322</v>
      </c>
      <c r="I7" s="1">
        <f t="shared" si="2"/>
        <v>4691</v>
      </c>
      <c r="J7" s="34">
        <v>1984</v>
      </c>
      <c r="K7" s="34">
        <v>2070</v>
      </c>
      <c r="L7" s="1">
        <f t="shared" si="3"/>
        <v>4054</v>
      </c>
      <c r="M7" s="34">
        <v>8374</v>
      </c>
      <c r="N7" s="34">
        <v>10073</v>
      </c>
      <c r="O7" s="16">
        <f t="shared" si="4"/>
        <v>18447</v>
      </c>
    </row>
    <row r="8" spans="1:15" s="4" customFormat="1" ht="15" customHeight="1">
      <c r="A8" s="60">
        <f>A9+A26+A37+'玉津・河西・速野・中洲４'!A4+'玉津・河西・速野・中洲４'!A9+'玉津・河西・速野・中洲４'!A26+'玉津・河西・速野・中洲４'!A38</f>
        <v>3747</v>
      </c>
      <c r="B8" s="34">
        <f>B9+B26+B37+'玉津・河西・速野・中洲４'!B4+'玉津・河西・速野・中洲４'!B9+'玉津・河西・速野・中洲４'!B26+'玉津・河西・速野・中洲４'!B38</f>
        <v>3687</v>
      </c>
      <c r="C8" s="1">
        <f t="shared" si="0"/>
        <v>7434</v>
      </c>
      <c r="D8" s="34">
        <f>D9+D26+D37+'玉津・河西・速野・中洲４'!D4+'玉津・河西・速野・中洲４'!D9+'玉津・河西・速野・中洲４'!D26+'玉津・河西・速野・中洲４'!D38</f>
        <v>3138</v>
      </c>
      <c r="E8" s="34">
        <f>E9+E26+E37+'玉津・河西・速野・中洲４'!E4+'玉津・河西・速野・中洲４'!E9+'玉津・河西・速野・中洲４'!E26+'玉津・河西・速野・中洲４'!E38</f>
        <v>3053</v>
      </c>
      <c r="F8" s="1">
        <f t="shared" si="1"/>
        <v>6191</v>
      </c>
      <c r="G8" s="34">
        <f>G9+G26+G37+'玉津・河西・速野・中洲４'!G4+'玉津・河西・速野・中洲４'!G9+'玉津・河西・速野・中洲４'!G26+'玉津・河西・速野・中洲４'!G38</f>
        <v>2330</v>
      </c>
      <c r="H8" s="34">
        <f>H9+H26+H37+'玉津・河西・速野・中洲４'!H4+'玉津・河西・速野・中洲４'!H9+'玉津・河西・速野・中洲４'!H26+'玉津・河西・速野・中洲４'!H38</f>
        <v>2342</v>
      </c>
      <c r="I8" s="1">
        <f t="shared" si="2"/>
        <v>4672</v>
      </c>
      <c r="J8" s="34">
        <f>J9+J26+J37+'玉津・河西・速野・中洲４'!J4+'玉津・河西・速野・中洲４'!J9+'玉津・河西・速野・中洲４'!J26+'玉津・河西・速野・中洲４'!J38</f>
        <v>2016</v>
      </c>
      <c r="K8" s="34">
        <f>K9+K26+K37+'玉津・河西・速野・中洲４'!K4+'玉津・河西・速野・中洲４'!K9+'玉津・河西・速野・中洲４'!K26+'玉津・河西・速野・中洲４'!K38</f>
        <v>2019</v>
      </c>
      <c r="L8" s="1">
        <f t="shared" si="3"/>
        <v>4035</v>
      </c>
      <c r="M8" s="34">
        <f>M9+M26+M37+'玉津・河西・速野・中洲４'!M4+'玉津・河西・速野・中洲４'!M9+'玉津・河西・速野・中洲４'!M26+'玉津・河西・速野・中洲４'!M38</f>
        <v>8439</v>
      </c>
      <c r="N8" s="34">
        <f>N9+N26+N37+'玉津・河西・速野・中洲４'!N4+'玉津・河西・速野・中洲４'!N9+'玉津・河西・速野・中洲４'!N26+'玉津・河西・速野・中洲４'!N38</f>
        <v>10294</v>
      </c>
      <c r="O8" s="16">
        <f t="shared" si="4"/>
        <v>18733</v>
      </c>
    </row>
    <row r="9" spans="1:15" s="4" customFormat="1" ht="15" customHeight="1">
      <c r="A9" s="125">
        <f>SUM(A10:A25)</f>
        <v>1218</v>
      </c>
      <c r="B9" s="125">
        <f>SUM(B10:B25)</f>
        <v>1325</v>
      </c>
      <c r="C9" s="45">
        <f t="shared" si="0"/>
        <v>2543</v>
      </c>
      <c r="D9" s="45">
        <f>SUM(D10:D25)</f>
        <v>1088</v>
      </c>
      <c r="E9" s="45">
        <f>SUM(E10:E25)</f>
        <v>1085</v>
      </c>
      <c r="F9" s="45">
        <f t="shared" si="1"/>
        <v>2173</v>
      </c>
      <c r="G9" s="45">
        <f>SUM(G10:G25)</f>
        <v>787</v>
      </c>
      <c r="H9" s="45">
        <f>SUM(H10:H25)</f>
        <v>779</v>
      </c>
      <c r="I9" s="45">
        <f t="shared" si="2"/>
        <v>1566</v>
      </c>
      <c r="J9" s="45">
        <f>SUM(J10:J25)</f>
        <v>602</v>
      </c>
      <c r="K9" s="45">
        <f>SUM(K10:K25)</f>
        <v>578</v>
      </c>
      <c r="L9" s="45">
        <f t="shared" si="3"/>
        <v>1180</v>
      </c>
      <c r="M9" s="45">
        <f>SUM(M10:M25)</f>
        <v>2034</v>
      </c>
      <c r="N9" s="45">
        <f>SUM(N10:N25)</f>
        <v>2495</v>
      </c>
      <c r="O9" s="198">
        <f t="shared" si="4"/>
        <v>4529</v>
      </c>
    </row>
    <row r="10" spans="1:15" s="4" customFormat="1" ht="15" customHeight="1">
      <c r="A10" s="126">
        <v>185</v>
      </c>
      <c r="B10" s="127">
        <v>191</v>
      </c>
      <c r="C10" s="127">
        <f t="shared" si="0"/>
        <v>376</v>
      </c>
      <c r="D10" s="127">
        <v>151</v>
      </c>
      <c r="E10" s="127">
        <v>148</v>
      </c>
      <c r="F10" s="127">
        <f t="shared" si="1"/>
        <v>299</v>
      </c>
      <c r="G10" s="127">
        <v>104</v>
      </c>
      <c r="H10" s="127">
        <v>96</v>
      </c>
      <c r="I10" s="127">
        <f t="shared" si="2"/>
        <v>200</v>
      </c>
      <c r="J10" s="127">
        <v>57</v>
      </c>
      <c r="K10" s="127">
        <v>54</v>
      </c>
      <c r="L10" s="127">
        <f t="shared" si="3"/>
        <v>111</v>
      </c>
      <c r="M10" s="127">
        <v>290</v>
      </c>
      <c r="N10" s="127">
        <v>366</v>
      </c>
      <c r="O10" s="128">
        <f t="shared" si="4"/>
        <v>656</v>
      </c>
    </row>
    <row r="11" spans="1:15" s="4" customFormat="1" ht="15" customHeight="1">
      <c r="A11" s="129">
        <v>39</v>
      </c>
      <c r="B11" s="94">
        <v>62</v>
      </c>
      <c r="C11" s="127">
        <f aca="true" t="shared" si="5" ref="C11:C25">SUM(A11:B11)</f>
        <v>101</v>
      </c>
      <c r="D11" s="94">
        <v>46</v>
      </c>
      <c r="E11" s="94">
        <v>58</v>
      </c>
      <c r="F11" s="127">
        <f aca="true" t="shared" si="6" ref="F11:F25">SUM(D11:E11)</f>
        <v>104</v>
      </c>
      <c r="G11" s="94">
        <v>45</v>
      </c>
      <c r="H11" s="94">
        <v>45</v>
      </c>
      <c r="I11" s="127">
        <f aca="true" t="shared" si="7" ref="I11:I25">SUM(G11:H11)</f>
        <v>90</v>
      </c>
      <c r="J11" s="94">
        <v>37</v>
      </c>
      <c r="K11" s="94">
        <v>34</v>
      </c>
      <c r="L11" s="127">
        <f aca="true" t="shared" si="8" ref="L11:L46">SUM(J11:K11)</f>
        <v>71</v>
      </c>
      <c r="M11" s="94">
        <v>130</v>
      </c>
      <c r="N11" s="94">
        <v>181</v>
      </c>
      <c r="O11" s="128">
        <f aca="true" t="shared" si="9" ref="O11:O46">SUM(M11:N11)</f>
        <v>311</v>
      </c>
    </row>
    <row r="12" spans="1:15" s="4" customFormat="1" ht="15" customHeight="1">
      <c r="A12" s="59">
        <v>34</v>
      </c>
      <c r="B12" s="1">
        <v>52</v>
      </c>
      <c r="C12" s="127">
        <f t="shared" si="5"/>
        <v>86</v>
      </c>
      <c r="D12" s="1">
        <v>47</v>
      </c>
      <c r="E12" s="1">
        <v>45</v>
      </c>
      <c r="F12" s="127">
        <f t="shared" si="6"/>
        <v>92</v>
      </c>
      <c r="G12" s="1">
        <v>34</v>
      </c>
      <c r="H12" s="1">
        <v>37</v>
      </c>
      <c r="I12" s="127">
        <f t="shared" si="7"/>
        <v>71</v>
      </c>
      <c r="J12" s="1">
        <v>35</v>
      </c>
      <c r="K12" s="1">
        <v>35</v>
      </c>
      <c r="L12" s="127">
        <f t="shared" si="8"/>
        <v>70</v>
      </c>
      <c r="M12" s="1">
        <v>100</v>
      </c>
      <c r="N12" s="1">
        <v>137</v>
      </c>
      <c r="O12" s="128">
        <f t="shared" si="9"/>
        <v>237</v>
      </c>
    </row>
    <row r="13" spans="1:15" s="4" customFormat="1" ht="15" customHeight="1">
      <c r="A13" s="129">
        <v>106</v>
      </c>
      <c r="B13" s="94">
        <v>109</v>
      </c>
      <c r="C13" s="127">
        <f t="shared" si="5"/>
        <v>215</v>
      </c>
      <c r="D13" s="94">
        <v>92</v>
      </c>
      <c r="E13" s="94">
        <v>119</v>
      </c>
      <c r="F13" s="127">
        <f t="shared" si="6"/>
        <v>211</v>
      </c>
      <c r="G13" s="94">
        <v>67</v>
      </c>
      <c r="H13" s="94">
        <v>85</v>
      </c>
      <c r="I13" s="127">
        <f t="shared" si="7"/>
        <v>152</v>
      </c>
      <c r="J13" s="94">
        <v>69</v>
      </c>
      <c r="K13" s="94">
        <v>57</v>
      </c>
      <c r="L13" s="127">
        <f t="shared" si="8"/>
        <v>126</v>
      </c>
      <c r="M13" s="94">
        <v>125</v>
      </c>
      <c r="N13" s="94">
        <v>184</v>
      </c>
      <c r="O13" s="128">
        <f t="shared" si="9"/>
        <v>309</v>
      </c>
    </row>
    <row r="14" spans="1:15" s="4" customFormat="1" ht="15" customHeight="1">
      <c r="A14" s="59">
        <v>247</v>
      </c>
      <c r="B14" s="1">
        <v>266</v>
      </c>
      <c r="C14" s="127">
        <f t="shared" si="5"/>
        <v>513</v>
      </c>
      <c r="D14" s="1">
        <v>244</v>
      </c>
      <c r="E14" s="1">
        <v>203</v>
      </c>
      <c r="F14" s="127">
        <f t="shared" si="6"/>
        <v>447</v>
      </c>
      <c r="G14" s="1">
        <v>142</v>
      </c>
      <c r="H14" s="1">
        <v>128</v>
      </c>
      <c r="I14" s="127">
        <f t="shared" si="7"/>
        <v>270</v>
      </c>
      <c r="J14" s="1">
        <v>101</v>
      </c>
      <c r="K14" s="1">
        <v>103</v>
      </c>
      <c r="L14" s="127">
        <f t="shared" si="8"/>
        <v>204</v>
      </c>
      <c r="M14" s="1">
        <v>297</v>
      </c>
      <c r="N14" s="1">
        <v>393</v>
      </c>
      <c r="O14" s="128">
        <f t="shared" si="9"/>
        <v>690</v>
      </c>
    </row>
    <row r="15" spans="1:15" s="4" customFormat="1" ht="15" customHeight="1">
      <c r="A15" s="129">
        <v>65</v>
      </c>
      <c r="B15" s="94">
        <v>67</v>
      </c>
      <c r="C15" s="127">
        <f t="shared" si="5"/>
        <v>132</v>
      </c>
      <c r="D15" s="94">
        <v>52</v>
      </c>
      <c r="E15" s="94">
        <v>53</v>
      </c>
      <c r="F15" s="127">
        <f t="shared" si="6"/>
        <v>105</v>
      </c>
      <c r="G15" s="94">
        <v>44</v>
      </c>
      <c r="H15" s="94">
        <v>45</v>
      </c>
      <c r="I15" s="127">
        <f t="shared" si="7"/>
        <v>89</v>
      </c>
      <c r="J15" s="94">
        <v>30</v>
      </c>
      <c r="K15" s="94">
        <v>17</v>
      </c>
      <c r="L15" s="127">
        <f t="shared" si="8"/>
        <v>47</v>
      </c>
      <c r="M15" s="94">
        <v>87</v>
      </c>
      <c r="N15" s="94">
        <v>97</v>
      </c>
      <c r="O15" s="128">
        <f t="shared" si="9"/>
        <v>184</v>
      </c>
    </row>
    <row r="16" spans="1:15" s="4" customFormat="1" ht="15" customHeight="1">
      <c r="A16" s="59">
        <v>94</v>
      </c>
      <c r="B16" s="1">
        <v>97</v>
      </c>
      <c r="C16" s="127">
        <f t="shared" si="5"/>
        <v>191</v>
      </c>
      <c r="D16" s="1">
        <v>48</v>
      </c>
      <c r="E16" s="1">
        <v>40</v>
      </c>
      <c r="F16" s="127">
        <f t="shared" si="6"/>
        <v>88</v>
      </c>
      <c r="G16" s="1">
        <v>29</v>
      </c>
      <c r="H16" s="1">
        <v>23</v>
      </c>
      <c r="I16" s="127">
        <f t="shared" si="7"/>
        <v>52</v>
      </c>
      <c r="J16" s="1">
        <v>18</v>
      </c>
      <c r="K16" s="1">
        <v>13</v>
      </c>
      <c r="L16" s="127">
        <f t="shared" si="8"/>
        <v>31</v>
      </c>
      <c r="M16" s="1">
        <v>55</v>
      </c>
      <c r="N16" s="1">
        <v>65</v>
      </c>
      <c r="O16" s="128">
        <f t="shared" si="9"/>
        <v>120</v>
      </c>
    </row>
    <row r="17" spans="1:15" s="4" customFormat="1" ht="15" customHeight="1">
      <c r="A17" s="129">
        <v>38</v>
      </c>
      <c r="B17" s="1">
        <v>36</v>
      </c>
      <c r="C17" s="127">
        <f t="shared" si="5"/>
        <v>74</v>
      </c>
      <c r="D17" s="94">
        <v>22</v>
      </c>
      <c r="E17" s="94">
        <v>27</v>
      </c>
      <c r="F17" s="127">
        <f t="shared" si="6"/>
        <v>49</v>
      </c>
      <c r="G17" s="94">
        <v>10</v>
      </c>
      <c r="H17" s="94">
        <v>9</v>
      </c>
      <c r="I17" s="127">
        <f t="shared" si="7"/>
        <v>19</v>
      </c>
      <c r="J17" s="94">
        <v>6</v>
      </c>
      <c r="K17" s="94">
        <v>10</v>
      </c>
      <c r="L17" s="127">
        <f t="shared" si="8"/>
        <v>16</v>
      </c>
      <c r="M17" s="94">
        <v>32</v>
      </c>
      <c r="N17" s="94">
        <v>43</v>
      </c>
      <c r="O17" s="128">
        <f t="shared" si="9"/>
        <v>75</v>
      </c>
    </row>
    <row r="18" spans="1:15" s="4" customFormat="1" ht="15" customHeight="1">
      <c r="A18" s="59">
        <v>111</v>
      </c>
      <c r="B18" s="94">
        <v>113</v>
      </c>
      <c r="C18" s="127">
        <f t="shared" si="5"/>
        <v>224</v>
      </c>
      <c r="D18" s="1">
        <v>95</v>
      </c>
      <c r="E18" s="1">
        <v>87</v>
      </c>
      <c r="F18" s="127">
        <f t="shared" si="6"/>
        <v>182</v>
      </c>
      <c r="G18" s="1">
        <v>80</v>
      </c>
      <c r="H18" s="1">
        <v>65</v>
      </c>
      <c r="I18" s="127">
        <f t="shared" si="7"/>
        <v>145</v>
      </c>
      <c r="J18" s="1">
        <v>47</v>
      </c>
      <c r="K18" s="1">
        <v>50</v>
      </c>
      <c r="L18" s="127">
        <f t="shared" si="8"/>
        <v>97</v>
      </c>
      <c r="M18" s="1">
        <v>221</v>
      </c>
      <c r="N18" s="1">
        <v>235</v>
      </c>
      <c r="O18" s="128">
        <f t="shared" si="9"/>
        <v>456</v>
      </c>
    </row>
    <row r="19" spans="1:15" s="4" customFormat="1" ht="15" customHeight="1">
      <c r="A19" s="129">
        <v>80</v>
      </c>
      <c r="B19" s="1">
        <v>76</v>
      </c>
      <c r="C19" s="127">
        <f t="shared" si="5"/>
        <v>156</v>
      </c>
      <c r="D19" s="94">
        <v>82</v>
      </c>
      <c r="E19" s="94">
        <v>101</v>
      </c>
      <c r="F19" s="127">
        <f t="shared" si="6"/>
        <v>183</v>
      </c>
      <c r="G19" s="94">
        <v>79</v>
      </c>
      <c r="H19" s="94">
        <v>70</v>
      </c>
      <c r="I19" s="127">
        <f t="shared" si="7"/>
        <v>149</v>
      </c>
      <c r="J19" s="94">
        <v>56</v>
      </c>
      <c r="K19" s="94">
        <v>44</v>
      </c>
      <c r="L19" s="127">
        <f t="shared" si="8"/>
        <v>100</v>
      </c>
      <c r="M19" s="94">
        <v>180</v>
      </c>
      <c r="N19" s="94">
        <v>216</v>
      </c>
      <c r="O19" s="128">
        <f t="shared" si="9"/>
        <v>396</v>
      </c>
    </row>
    <row r="20" spans="1:15" s="4" customFormat="1" ht="15" customHeight="1">
      <c r="A20" s="59">
        <v>145</v>
      </c>
      <c r="B20" s="94">
        <v>166</v>
      </c>
      <c r="C20" s="127">
        <f t="shared" si="5"/>
        <v>311</v>
      </c>
      <c r="D20" s="1">
        <v>145</v>
      </c>
      <c r="E20" s="1">
        <v>145</v>
      </c>
      <c r="F20" s="127">
        <f t="shared" si="6"/>
        <v>290</v>
      </c>
      <c r="G20" s="1">
        <v>112</v>
      </c>
      <c r="H20" s="1">
        <v>121</v>
      </c>
      <c r="I20" s="127">
        <f t="shared" si="7"/>
        <v>233</v>
      </c>
      <c r="J20" s="1">
        <v>83</v>
      </c>
      <c r="K20" s="1">
        <v>76</v>
      </c>
      <c r="L20" s="127">
        <f t="shared" si="8"/>
        <v>159</v>
      </c>
      <c r="M20" s="1">
        <v>231</v>
      </c>
      <c r="N20" s="1">
        <v>283</v>
      </c>
      <c r="O20" s="128">
        <f t="shared" si="9"/>
        <v>514</v>
      </c>
    </row>
    <row r="21" spans="1:15" s="4" customFormat="1" ht="15" customHeight="1">
      <c r="A21" s="129">
        <v>39</v>
      </c>
      <c r="B21" s="94">
        <v>55</v>
      </c>
      <c r="C21" s="127">
        <f t="shared" si="5"/>
        <v>94</v>
      </c>
      <c r="D21" s="94">
        <v>47</v>
      </c>
      <c r="E21" s="94">
        <v>38</v>
      </c>
      <c r="F21" s="127">
        <f t="shared" si="6"/>
        <v>85</v>
      </c>
      <c r="G21" s="94">
        <v>22</v>
      </c>
      <c r="H21" s="94">
        <v>21</v>
      </c>
      <c r="I21" s="127">
        <f t="shared" si="7"/>
        <v>43</v>
      </c>
      <c r="J21" s="94">
        <v>11</v>
      </c>
      <c r="K21" s="94">
        <v>18</v>
      </c>
      <c r="L21" s="127">
        <f t="shared" si="8"/>
        <v>29</v>
      </c>
      <c r="M21" s="94">
        <v>98</v>
      </c>
      <c r="N21" s="94">
        <v>106</v>
      </c>
      <c r="O21" s="128">
        <f t="shared" si="9"/>
        <v>204</v>
      </c>
    </row>
    <row r="22" spans="1:15" s="4" customFormat="1" ht="15" customHeight="1">
      <c r="A22" s="59">
        <v>6</v>
      </c>
      <c r="B22" s="1">
        <v>6</v>
      </c>
      <c r="C22" s="127">
        <f t="shared" si="5"/>
        <v>12</v>
      </c>
      <c r="D22" s="1">
        <v>5</v>
      </c>
      <c r="E22" s="1">
        <v>6</v>
      </c>
      <c r="F22" s="127">
        <f t="shared" si="6"/>
        <v>11</v>
      </c>
      <c r="G22" s="1">
        <v>5</v>
      </c>
      <c r="H22" s="1">
        <v>7</v>
      </c>
      <c r="I22" s="127">
        <f t="shared" si="7"/>
        <v>12</v>
      </c>
      <c r="J22" s="1">
        <v>9</v>
      </c>
      <c r="K22" s="94">
        <v>3</v>
      </c>
      <c r="L22" s="127">
        <f t="shared" si="8"/>
        <v>12</v>
      </c>
      <c r="M22" s="1">
        <v>27</v>
      </c>
      <c r="N22" s="1">
        <v>32</v>
      </c>
      <c r="O22" s="128">
        <f t="shared" si="9"/>
        <v>59</v>
      </c>
    </row>
    <row r="23" spans="1:15" s="4" customFormat="1" ht="15" customHeight="1">
      <c r="A23" s="129">
        <v>8</v>
      </c>
      <c r="B23" s="94">
        <v>4</v>
      </c>
      <c r="C23" s="127">
        <f t="shared" si="5"/>
        <v>12</v>
      </c>
      <c r="D23" s="94">
        <v>2</v>
      </c>
      <c r="E23" s="94">
        <v>4</v>
      </c>
      <c r="F23" s="127">
        <f t="shared" si="6"/>
        <v>6</v>
      </c>
      <c r="G23" s="94">
        <v>4</v>
      </c>
      <c r="H23" s="94">
        <v>9</v>
      </c>
      <c r="I23" s="127">
        <f t="shared" si="7"/>
        <v>13</v>
      </c>
      <c r="J23" s="94">
        <v>14</v>
      </c>
      <c r="K23" s="94">
        <v>28</v>
      </c>
      <c r="L23" s="127">
        <f t="shared" si="8"/>
        <v>42</v>
      </c>
      <c r="M23" s="94">
        <v>57</v>
      </c>
      <c r="N23" s="94">
        <v>46</v>
      </c>
      <c r="O23" s="128">
        <f t="shared" si="9"/>
        <v>103</v>
      </c>
    </row>
    <row r="24" spans="1:15" s="4" customFormat="1" ht="15" customHeight="1">
      <c r="A24" s="59">
        <v>15</v>
      </c>
      <c r="B24" s="1">
        <v>16</v>
      </c>
      <c r="C24" s="127">
        <f t="shared" si="5"/>
        <v>31</v>
      </c>
      <c r="D24" s="1">
        <v>3</v>
      </c>
      <c r="E24" s="1">
        <v>7</v>
      </c>
      <c r="F24" s="127">
        <f t="shared" si="6"/>
        <v>10</v>
      </c>
      <c r="G24" s="1">
        <v>3</v>
      </c>
      <c r="H24" s="1">
        <v>3</v>
      </c>
      <c r="I24" s="127">
        <f t="shared" si="7"/>
        <v>6</v>
      </c>
      <c r="J24" s="1">
        <v>9</v>
      </c>
      <c r="K24" s="1">
        <v>20</v>
      </c>
      <c r="L24" s="127">
        <f t="shared" si="8"/>
        <v>29</v>
      </c>
      <c r="M24" s="1">
        <v>85</v>
      </c>
      <c r="N24" s="1">
        <v>90</v>
      </c>
      <c r="O24" s="128">
        <f t="shared" si="9"/>
        <v>175</v>
      </c>
    </row>
    <row r="25" spans="1:15" s="4" customFormat="1" ht="15" customHeight="1">
      <c r="A25" s="130">
        <v>6</v>
      </c>
      <c r="B25" s="101">
        <v>9</v>
      </c>
      <c r="C25" s="127">
        <f t="shared" si="5"/>
        <v>15</v>
      </c>
      <c r="D25" s="101">
        <v>7</v>
      </c>
      <c r="E25" s="101">
        <v>4</v>
      </c>
      <c r="F25" s="127">
        <f t="shared" si="6"/>
        <v>11</v>
      </c>
      <c r="G25" s="101">
        <v>7</v>
      </c>
      <c r="H25" s="101">
        <v>15</v>
      </c>
      <c r="I25" s="127">
        <f t="shared" si="7"/>
        <v>22</v>
      </c>
      <c r="J25" s="101">
        <v>20</v>
      </c>
      <c r="K25" s="101">
        <v>16</v>
      </c>
      <c r="L25" s="222">
        <f t="shared" si="8"/>
        <v>36</v>
      </c>
      <c r="M25" s="101">
        <v>19</v>
      </c>
      <c r="N25" s="101">
        <v>21</v>
      </c>
      <c r="O25" s="196">
        <f t="shared" si="9"/>
        <v>40</v>
      </c>
    </row>
    <row r="26" spans="1:16" s="4" customFormat="1" ht="15" customHeight="1">
      <c r="A26" s="125">
        <f>SUM(A27:A36)</f>
        <v>723</v>
      </c>
      <c r="B26" s="125">
        <f>SUM(B27:B36)</f>
        <v>749</v>
      </c>
      <c r="C26" s="45">
        <f>SUM(A26:B26)</f>
        <v>1472</v>
      </c>
      <c r="D26" s="45">
        <f>SUM(D27:D36)</f>
        <v>674</v>
      </c>
      <c r="E26" s="45">
        <f>SUM(E27:E36)</f>
        <v>645</v>
      </c>
      <c r="F26" s="45">
        <f>SUM(D26:E26)</f>
        <v>1319</v>
      </c>
      <c r="G26" s="45">
        <f>SUM(G27:G36)</f>
        <v>525</v>
      </c>
      <c r="H26" s="45">
        <f>SUM(H27:H36)</f>
        <v>534</v>
      </c>
      <c r="I26" s="133">
        <f>SUM(G26:H26)</f>
        <v>1059</v>
      </c>
      <c r="J26" s="45">
        <f>SUM(J27:J36)</f>
        <v>413</v>
      </c>
      <c r="K26" s="45">
        <f>SUM(K27:K36)</f>
        <v>414</v>
      </c>
      <c r="L26" s="226">
        <f t="shared" si="8"/>
        <v>827</v>
      </c>
      <c r="M26" s="45">
        <f>SUM(M27:M36)</f>
        <v>1668</v>
      </c>
      <c r="N26" s="99">
        <f>SUM(N27:N36)</f>
        <v>1982</v>
      </c>
      <c r="O26" s="198">
        <f t="shared" si="9"/>
        <v>3650</v>
      </c>
      <c r="P26" s="12"/>
    </row>
    <row r="27" spans="1:15" s="4" customFormat="1" ht="15" customHeight="1">
      <c r="A27" s="131">
        <v>122</v>
      </c>
      <c r="B27" s="88">
        <v>151</v>
      </c>
      <c r="C27" s="133">
        <f>SUM(A27:B27)</f>
        <v>273</v>
      </c>
      <c r="D27" s="88">
        <v>145</v>
      </c>
      <c r="E27" s="88">
        <v>138</v>
      </c>
      <c r="F27" s="88">
        <f>SUM(D27:E27)</f>
        <v>283</v>
      </c>
      <c r="G27" s="88">
        <v>110</v>
      </c>
      <c r="H27" s="88">
        <v>107</v>
      </c>
      <c r="I27" s="1">
        <f>SUM(G27:H27)</f>
        <v>217</v>
      </c>
      <c r="J27" s="88">
        <v>77</v>
      </c>
      <c r="K27" s="88">
        <v>65</v>
      </c>
      <c r="L27" s="132">
        <f t="shared" si="8"/>
        <v>142</v>
      </c>
      <c r="M27" s="88">
        <v>287</v>
      </c>
      <c r="N27" s="88">
        <v>355</v>
      </c>
      <c r="O27" s="128">
        <f t="shared" si="9"/>
        <v>642</v>
      </c>
    </row>
    <row r="28" spans="1:15" s="4" customFormat="1" ht="15" customHeight="1">
      <c r="A28" s="59">
        <v>119</v>
      </c>
      <c r="B28" s="1">
        <v>107</v>
      </c>
      <c r="C28" s="94">
        <f aca="true" t="shared" si="10" ref="C28:C36">SUM(A28:B28)</f>
        <v>226</v>
      </c>
      <c r="D28" s="1">
        <v>70</v>
      </c>
      <c r="E28" s="1">
        <v>71</v>
      </c>
      <c r="F28" s="94">
        <f aca="true" t="shared" si="11" ref="F28:F36">SUM(D28:E28)</f>
        <v>141</v>
      </c>
      <c r="G28" s="1">
        <v>64</v>
      </c>
      <c r="H28" s="1">
        <v>51</v>
      </c>
      <c r="I28" s="1">
        <f aca="true" t="shared" si="12" ref="I28:I36">SUM(G28:H28)</f>
        <v>115</v>
      </c>
      <c r="J28" s="1">
        <v>51</v>
      </c>
      <c r="K28" s="88">
        <v>49</v>
      </c>
      <c r="L28" s="127">
        <f t="shared" si="8"/>
        <v>100</v>
      </c>
      <c r="M28" s="1">
        <v>211</v>
      </c>
      <c r="N28" s="1">
        <v>241</v>
      </c>
      <c r="O28" s="128">
        <f t="shared" si="9"/>
        <v>452</v>
      </c>
    </row>
    <row r="29" spans="1:15" s="4" customFormat="1" ht="15" customHeight="1">
      <c r="A29" s="129">
        <v>8</v>
      </c>
      <c r="B29" s="94">
        <v>9</v>
      </c>
      <c r="C29" s="94">
        <f t="shared" si="10"/>
        <v>17</v>
      </c>
      <c r="D29" s="94">
        <v>15</v>
      </c>
      <c r="E29" s="94">
        <v>10</v>
      </c>
      <c r="F29" s="94">
        <f t="shared" si="11"/>
        <v>25</v>
      </c>
      <c r="G29" s="94">
        <v>13</v>
      </c>
      <c r="H29" s="94">
        <v>10</v>
      </c>
      <c r="I29" s="1">
        <f t="shared" si="12"/>
        <v>23</v>
      </c>
      <c r="J29" s="94">
        <v>5</v>
      </c>
      <c r="K29" s="94">
        <v>7</v>
      </c>
      <c r="L29" s="127">
        <f t="shared" si="8"/>
        <v>12</v>
      </c>
      <c r="M29" s="94">
        <v>28</v>
      </c>
      <c r="N29" s="94">
        <v>32</v>
      </c>
      <c r="O29" s="128">
        <f t="shared" si="9"/>
        <v>60</v>
      </c>
    </row>
    <row r="30" spans="1:15" s="4" customFormat="1" ht="15" customHeight="1">
      <c r="A30" s="59">
        <v>88</v>
      </c>
      <c r="B30" s="1">
        <v>84</v>
      </c>
      <c r="C30" s="94">
        <f t="shared" si="10"/>
        <v>172</v>
      </c>
      <c r="D30" s="1">
        <v>102</v>
      </c>
      <c r="E30" s="1">
        <v>93</v>
      </c>
      <c r="F30" s="94">
        <f t="shared" si="11"/>
        <v>195</v>
      </c>
      <c r="G30" s="1">
        <v>68</v>
      </c>
      <c r="H30" s="1">
        <v>61</v>
      </c>
      <c r="I30" s="1">
        <f t="shared" si="12"/>
        <v>129</v>
      </c>
      <c r="J30" s="1">
        <v>49</v>
      </c>
      <c r="K30" s="1">
        <v>50</v>
      </c>
      <c r="L30" s="127">
        <f t="shared" si="8"/>
        <v>99</v>
      </c>
      <c r="M30" s="1">
        <v>277</v>
      </c>
      <c r="N30" s="1">
        <v>355</v>
      </c>
      <c r="O30" s="128">
        <f t="shared" si="9"/>
        <v>632</v>
      </c>
    </row>
    <row r="31" spans="1:15" s="4" customFormat="1" ht="15" customHeight="1">
      <c r="A31" s="129">
        <v>124</v>
      </c>
      <c r="B31" s="94">
        <v>117</v>
      </c>
      <c r="C31" s="94">
        <f t="shared" si="10"/>
        <v>241</v>
      </c>
      <c r="D31" s="94">
        <v>124</v>
      </c>
      <c r="E31" s="94">
        <v>114</v>
      </c>
      <c r="F31" s="94">
        <f t="shared" si="11"/>
        <v>238</v>
      </c>
      <c r="G31" s="94">
        <v>90</v>
      </c>
      <c r="H31" s="94">
        <v>89</v>
      </c>
      <c r="I31" s="1">
        <f t="shared" si="12"/>
        <v>179</v>
      </c>
      <c r="J31" s="94">
        <v>47</v>
      </c>
      <c r="K31" s="94">
        <v>44</v>
      </c>
      <c r="L31" s="127">
        <f t="shared" si="8"/>
        <v>91</v>
      </c>
      <c r="M31" s="94">
        <v>193</v>
      </c>
      <c r="N31" s="94">
        <v>224</v>
      </c>
      <c r="O31" s="128">
        <f t="shared" si="9"/>
        <v>417</v>
      </c>
    </row>
    <row r="32" spans="1:15" s="4" customFormat="1" ht="15" customHeight="1">
      <c r="A32" s="59">
        <v>60</v>
      </c>
      <c r="B32" s="1">
        <v>59</v>
      </c>
      <c r="C32" s="94">
        <f t="shared" si="10"/>
        <v>119</v>
      </c>
      <c r="D32" s="1">
        <v>54</v>
      </c>
      <c r="E32" s="1">
        <v>54</v>
      </c>
      <c r="F32" s="94">
        <f t="shared" si="11"/>
        <v>108</v>
      </c>
      <c r="G32" s="1">
        <v>36</v>
      </c>
      <c r="H32" s="1">
        <v>50</v>
      </c>
      <c r="I32" s="1">
        <f t="shared" si="12"/>
        <v>86</v>
      </c>
      <c r="J32" s="1">
        <v>36</v>
      </c>
      <c r="K32" s="1">
        <v>36</v>
      </c>
      <c r="L32" s="127">
        <f t="shared" si="8"/>
        <v>72</v>
      </c>
      <c r="M32" s="1">
        <v>153</v>
      </c>
      <c r="N32" s="1">
        <v>190</v>
      </c>
      <c r="O32" s="128">
        <f t="shared" si="9"/>
        <v>343</v>
      </c>
    </row>
    <row r="33" spans="1:15" s="4" customFormat="1" ht="15" customHeight="1">
      <c r="A33" s="129">
        <v>80</v>
      </c>
      <c r="B33" s="94">
        <v>77</v>
      </c>
      <c r="C33" s="94">
        <f t="shared" si="10"/>
        <v>157</v>
      </c>
      <c r="D33" s="94">
        <v>59</v>
      </c>
      <c r="E33" s="94">
        <v>49</v>
      </c>
      <c r="F33" s="94">
        <f t="shared" si="11"/>
        <v>108</v>
      </c>
      <c r="G33" s="94">
        <v>28</v>
      </c>
      <c r="H33" s="94">
        <v>23</v>
      </c>
      <c r="I33" s="1">
        <f t="shared" si="12"/>
        <v>51</v>
      </c>
      <c r="J33" s="94">
        <v>20</v>
      </c>
      <c r="K33" s="94">
        <v>19</v>
      </c>
      <c r="L33" s="127">
        <f t="shared" si="8"/>
        <v>39</v>
      </c>
      <c r="M33" s="94">
        <v>104</v>
      </c>
      <c r="N33" s="94">
        <v>120</v>
      </c>
      <c r="O33" s="128">
        <f t="shared" si="9"/>
        <v>224</v>
      </c>
    </row>
    <row r="34" spans="1:15" s="4" customFormat="1" ht="15" customHeight="1">
      <c r="A34" s="59">
        <v>92</v>
      </c>
      <c r="B34" s="1">
        <v>96</v>
      </c>
      <c r="C34" s="94">
        <f t="shared" si="10"/>
        <v>188</v>
      </c>
      <c r="D34" s="1">
        <v>72</v>
      </c>
      <c r="E34" s="1">
        <v>73</v>
      </c>
      <c r="F34" s="94">
        <f t="shared" si="11"/>
        <v>145</v>
      </c>
      <c r="G34" s="1">
        <v>71</v>
      </c>
      <c r="H34" s="1">
        <v>69</v>
      </c>
      <c r="I34" s="1">
        <f t="shared" si="12"/>
        <v>140</v>
      </c>
      <c r="J34" s="1">
        <v>56</v>
      </c>
      <c r="K34" s="1">
        <v>64</v>
      </c>
      <c r="L34" s="127">
        <f t="shared" si="8"/>
        <v>120</v>
      </c>
      <c r="M34" s="1">
        <v>212</v>
      </c>
      <c r="N34" s="1">
        <v>244</v>
      </c>
      <c r="O34" s="128">
        <f t="shared" si="9"/>
        <v>456</v>
      </c>
    </row>
    <row r="35" spans="1:15" s="4" customFormat="1" ht="15" customHeight="1">
      <c r="A35" s="129">
        <v>19</v>
      </c>
      <c r="B35" s="94">
        <v>28</v>
      </c>
      <c r="C35" s="94">
        <f t="shared" si="10"/>
        <v>47</v>
      </c>
      <c r="D35" s="94">
        <v>23</v>
      </c>
      <c r="E35" s="94">
        <v>26</v>
      </c>
      <c r="F35" s="94">
        <f t="shared" si="11"/>
        <v>49</v>
      </c>
      <c r="G35" s="94">
        <v>30</v>
      </c>
      <c r="H35" s="94">
        <v>46</v>
      </c>
      <c r="I35" s="1">
        <f t="shared" si="12"/>
        <v>76</v>
      </c>
      <c r="J35" s="94">
        <v>43</v>
      </c>
      <c r="K35" s="94">
        <v>53</v>
      </c>
      <c r="L35" s="127">
        <f t="shared" si="8"/>
        <v>96</v>
      </c>
      <c r="M35" s="94">
        <v>155</v>
      </c>
      <c r="N35" s="94">
        <v>180</v>
      </c>
      <c r="O35" s="128">
        <f t="shared" si="9"/>
        <v>335</v>
      </c>
    </row>
    <row r="36" spans="1:15" s="4" customFormat="1" ht="15" customHeight="1">
      <c r="A36" s="60">
        <v>11</v>
      </c>
      <c r="B36" s="34">
        <v>21</v>
      </c>
      <c r="C36" s="88">
        <f t="shared" si="10"/>
        <v>32</v>
      </c>
      <c r="D36" s="34">
        <v>10</v>
      </c>
      <c r="E36" s="34">
        <v>17</v>
      </c>
      <c r="F36" s="88">
        <f t="shared" si="11"/>
        <v>27</v>
      </c>
      <c r="G36" s="34">
        <v>15</v>
      </c>
      <c r="H36" s="34">
        <v>28</v>
      </c>
      <c r="I36" s="127">
        <f t="shared" si="12"/>
        <v>43</v>
      </c>
      <c r="J36" s="34">
        <v>29</v>
      </c>
      <c r="K36" s="34">
        <v>27</v>
      </c>
      <c r="L36" s="222">
        <f t="shared" si="8"/>
        <v>56</v>
      </c>
      <c r="M36" s="34">
        <v>48</v>
      </c>
      <c r="N36" s="34">
        <v>41</v>
      </c>
      <c r="O36" s="197">
        <f t="shared" si="9"/>
        <v>89</v>
      </c>
    </row>
    <row r="37" spans="1:15" s="6" customFormat="1" ht="15" customHeight="1">
      <c r="A37" s="125">
        <f>SUM(A38:A46)</f>
        <v>244</v>
      </c>
      <c r="B37" s="125">
        <f>SUM(B38:B46)</f>
        <v>224</v>
      </c>
      <c r="C37" s="45">
        <f>SUM(A37:B37)</f>
        <v>468</v>
      </c>
      <c r="D37" s="45">
        <f>SUM(D38:D46)</f>
        <v>153</v>
      </c>
      <c r="E37" s="45">
        <f>SUM(E38:E46)</f>
        <v>159</v>
      </c>
      <c r="F37" s="45">
        <f>SUM(D37:E37)</f>
        <v>312</v>
      </c>
      <c r="G37" s="45">
        <f>SUM(G38:G46)</f>
        <v>130</v>
      </c>
      <c r="H37" s="45">
        <f>SUM(H38:H46)</f>
        <v>142</v>
      </c>
      <c r="I37" s="45">
        <f>SUM(G37:H37)</f>
        <v>272</v>
      </c>
      <c r="J37" s="45">
        <f>SUM(J38:J46)</f>
        <v>149</v>
      </c>
      <c r="K37" s="45">
        <f>SUM(K38:K46)</f>
        <v>161</v>
      </c>
      <c r="L37" s="225">
        <f t="shared" si="8"/>
        <v>310</v>
      </c>
      <c r="M37" s="45">
        <f>SUM(M38:M46)</f>
        <v>850</v>
      </c>
      <c r="N37" s="45">
        <f>SUM(N38:N46)</f>
        <v>985</v>
      </c>
      <c r="O37" s="198">
        <f t="shared" si="9"/>
        <v>1835</v>
      </c>
    </row>
    <row r="38" spans="1:15" s="4" customFormat="1" ht="15" customHeight="1">
      <c r="A38" s="126">
        <v>72</v>
      </c>
      <c r="B38" s="127">
        <v>62</v>
      </c>
      <c r="C38" s="127">
        <f>SUM(A38:B38)</f>
        <v>134</v>
      </c>
      <c r="D38" s="127">
        <v>47</v>
      </c>
      <c r="E38" s="127">
        <v>48</v>
      </c>
      <c r="F38" s="127">
        <f>SUM(D38:E38)</f>
        <v>95</v>
      </c>
      <c r="G38" s="127">
        <v>47</v>
      </c>
      <c r="H38" s="127">
        <v>41</v>
      </c>
      <c r="I38" s="127">
        <f>SUM(G38:H38)</f>
        <v>88</v>
      </c>
      <c r="J38" s="127">
        <v>30</v>
      </c>
      <c r="K38" s="127">
        <v>34</v>
      </c>
      <c r="L38" s="127">
        <f t="shared" si="8"/>
        <v>64</v>
      </c>
      <c r="M38" s="127">
        <v>204</v>
      </c>
      <c r="N38" s="127">
        <v>265</v>
      </c>
      <c r="O38" s="128">
        <f t="shared" si="9"/>
        <v>469</v>
      </c>
    </row>
    <row r="39" spans="1:15" s="4" customFormat="1" ht="15" customHeight="1">
      <c r="A39" s="129">
        <v>22</v>
      </c>
      <c r="B39" s="94">
        <v>14</v>
      </c>
      <c r="C39" s="127">
        <f aca="true" t="shared" si="13" ref="C39:C46">SUM(A39:B39)</f>
        <v>36</v>
      </c>
      <c r="D39" s="94">
        <v>11</v>
      </c>
      <c r="E39" s="94">
        <v>14</v>
      </c>
      <c r="F39" s="127">
        <f aca="true" t="shared" si="14" ref="F39:F46">SUM(D39:E39)</f>
        <v>25</v>
      </c>
      <c r="G39" s="94">
        <v>15</v>
      </c>
      <c r="H39" s="94">
        <v>21</v>
      </c>
      <c r="I39" s="127">
        <f aca="true" t="shared" si="15" ref="I39:I46">SUM(G39:H39)</f>
        <v>36</v>
      </c>
      <c r="J39" s="94">
        <v>25</v>
      </c>
      <c r="K39" s="94">
        <v>16</v>
      </c>
      <c r="L39" s="127">
        <f t="shared" si="8"/>
        <v>41</v>
      </c>
      <c r="M39" s="94">
        <v>98</v>
      </c>
      <c r="N39" s="94">
        <v>120</v>
      </c>
      <c r="O39" s="128">
        <f t="shared" si="9"/>
        <v>218</v>
      </c>
    </row>
    <row r="40" spans="1:15" s="4" customFormat="1" ht="15" customHeight="1">
      <c r="A40" s="59">
        <v>16</v>
      </c>
      <c r="B40" s="1">
        <v>18</v>
      </c>
      <c r="C40" s="127">
        <f t="shared" si="13"/>
        <v>34</v>
      </c>
      <c r="D40" s="1">
        <v>9</v>
      </c>
      <c r="E40" s="1">
        <v>11</v>
      </c>
      <c r="F40" s="127">
        <f t="shared" si="14"/>
        <v>20</v>
      </c>
      <c r="G40" s="1">
        <v>11</v>
      </c>
      <c r="H40" s="1">
        <v>13</v>
      </c>
      <c r="I40" s="127">
        <f t="shared" si="15"/>
        <v>24</v>
      </c>
      <c r="J40" s="1">
        <v>10</v>
      </c>
      <c r="K40" s="1">
        <v>14</v>
      </c>
      <c r="L40" s="127">
        <f t="shared" si="8"/>
        <v>24</v>
      </c>
      <c r="M40" s="1">
        <v>114</v>
      </c>
      <c r="N40" s="1">
        <v>131</v>
      </c>
      <c r="O40" s="128">
        <f t="shared" si="9"/>
        <v>245</v>
      </c>
    </row>
    <row r="41" spans="1:15" s="4" customFormat="1" ht="15" customHeight="1">
      <c r="A41" s="129">
        <v>81</v>
      </c>
      <c r="B41" s="94">
        <v>76</v>
      </c>
      <c r="C41" s="127">
        <f t="shared" si="13"/>
        <v>157</v>
      </c>
      <c r="D41" s="94">
        <v>37</v>
      </c>
      <c r="E41" s="94">
        <v>40</v>
      </c>
      <c r="F41" s="127">
        <f t="shared" si="14"/>
        <v>77</v>
      </c>
      <c r="G41" s="94">
        <v>29</v>
      </c>
      <c r="H41" s="94">
        <v>29</v>
      </c>
      <c r="I41" s="127">
        <f t="shared" si="15"/>
        <v>58</v>
      </c>
      <c r="J41" s="94">
        <v>39</v>
      </c>
      <c r="K41" s="94">
        <v>37</v>
      </c>
      <c r="L41" s="127">
        <f t="shared" si="8"/>
        <v>76</v>
      </c>
      <c r="M41" s="94">
        <v>126</v>
      </c>
      <c r="N41" s="94">
        <v>138</v>
      </c>
      <c r="O41" s="128">
        <f t="shared" si="9"/>
        <v>264</v>
      </c>
    </row>
    <row r="42" spans="1:15" ht="15" customHeight="1">
      <c r="A42" s="59">
        <v>18</v>
      </c>
      <c r="B42" s="1">
        <v>13</v>
      </c>
      <c r="C42" s="127">
        <f t="shared" si="13"/>
        <v>31</v>
      </c>
      <c r="D42" s="1">
        <v>12</v>
      </c>
      <c r="E42" s="1">
        <v>5</v>
      </c>
      <c r="F42" s="127">
        <f t="shared" si="14"/>
        <v>17</v>
      </c>
      <c r="G42" s="1">
        <v>0</v>
      </c>
      <c r="H42" s="1">
        <v>10</v>
      </c>
      <c r="I42" s="127">
        <f t="shared" si="15"/>
        <v>10</v>
      </c>
      <c r="J42" s="1">
        <v>13</v>
      </c>
      <c r="K42" s="1">
        <v>14</v>
      </c>
      <c r="L42" s="127">
        <f t="shared" si="8"/>
        <v>27</v>
      </c>
      <c r="M42" s="1">
        <v>63</v>
      </c>
      <c r="N42" s="1">
        <v>64</v>
      </c>
      <c r="O42" s="128">
        <f t="shared" si="9"/>
        <v>127</v>
      </c>
    </row>
    <row r="43" spans="1:15" s="6" customFormat="1" ht="15" customHeight="1">
      <c r="A43" s="129">
        <v>12</v>
      </c>
      <c r="B43" s="94">
        <v>11</v>
      </c>
      <c r="C43" s="127">
        <f t="shared" si="13"/>
        <v>23</v>
      </c>
      <c r="D43" s="94">
        <v>10</v>
      </c>
      <c r="E43" s="94">
        <v>11</v>
      </c>
      <c r="F43" s="127">
        <f t="shared" si="14"/>
        <v>21</v>
      </c>
      <c r="G43" s="94">
        <v>7</v>
      </c>
      <c r="H43" s="94">
        <v>9</v>
      </c>
      <c r="I43" s="127">
        <f t="shared" si="15"/>
        <v>16</v>
      </c>
      <c r="J43" s="94">
        <v>9</v>
      </c>
      <c r="K43" s="94">
        <v>10</v>
      </c>
      <c r="L43" s="127">
        <f t="shared" si="8"/>
        <v>19</v>
      </c>
      <c r="M43" s="94">
        <v>49</v>
      </c>
      <c r="N43" s="94">
        <v>64</v>
      </c>
      <c r="O43" s="128">
        <f t="shared" si="9"/>
        <v>113</v>
      </c>
    </row>
    <row r="44" spans="1:15" s="6" customFormat="1" ht="15" customHeight="1">
      <c r="A44" s="59">
        <v>12</v>
      </c>
      <c r="B44" s="1">
        <v>14</v>
      </c>
      <c r="C44" s="127">
        <f t="shared" si="13"/>
        <v>26</v>
      </c>
      <c r="D44" s="1">
        <v>14</v>
      </c>
      <c r="E44" s="1">
        <v>15</v>
      </c>
      <c r="F44" s="127">
        <f t="shared" si="14"/>
        <v>29</v>
      </c>
      <c r="G44" s="1">
        <v>14</v>
      </c>
      <c r="H44" s="1">
        <v>9</v>
      </c>
      <c r="I44" s="127">
        <f t="shared" si="15"/>
        <v>23</v>
      </c>
      <c r="J44" s="1">
        <v>16</v>
      </c>
      <c r="K44" s="1">
        <v>23</v>
      </c>
      <c r="L44" s="127">
        <f t="shared" si="8"/>
        <v>39</v>
      </c>
      <c r="M44" s="1">
        <v>82</v>
      </c>
      <c r="N44" s="1">
        <v>83</v>
      </c>
      <c r="O44" s="128">
        <f t="shared" si="9"/>
        <v>165</v>
      </c>
    </row>
    <row r="45" spans="1:15" s="6" customFormat="1" ht="15" customHeight="1">
      <c r="A45" s="129">
        <v>7</v>
      </c>
      <c r="B45" s="94">
        <v>9</v>
      </c>
      <c r="C45" s="127">
        <f t="shared" si="13"/>
        <v>16</v>
      </c>
      <c r="D45" s="94">
        <v>7</v>
      </c>
      <c r="E45" s="94">
        <v>7</v>
      </c>
      <c r="F45" s="127">
        <f t="shared" si="14"/>
        <v>14</v>
      </c>
      <c r="G45" s="94">
        <v>3</v>
      </c>
      <c r="H45" s="94">
        <v>5</v>
      </c>
      <c r="I45" s="127">
        <f t="shared" si="15"/>
        <v>8</v>
      </c>
      <c r="J45" s="94">
        <v>4</v>
      </c>
      <c r="K45" s="94">
        <v>9</v>
      </c>
      <c r="L45" s="127">
        <f t="shared" si="8"/>
        <v>13</v>
      </c>
      <c r="M45" s="94">
        <v>75</v>
      </c>
      <c r="N45" s="94">
        <v>77</v>
      </c>
      <c r="O45" s="128">
        <f t="shared" si="9"/>
        <v>152</v>
      </c>
    </row>
    <row r="46" spans="1:15" s="6" customFormat="1" ht="15" customHeight="1">
      <c r="A46" s="134">
        <v>4</v>
      </c>
      <c r="B46" s="122">
        <v>7</v>
      </c>
      <c r="C46" s="135">
        <f t="shared" si="13"/>
        <v>11</v>
      </c>
      <c r="D46" s="122">
        <v>6</v>
      </c>
      <c r="E46" s="122">
        <v>8</v>
      </c>
      <c r="F46" s="135">
        <f t="shared" si="14"/>
        <v>14</v>
      </c>
      <c r="G46" s="122">
        <v>4</v>
      </c>
      <c r="H46" s="122">
        <v>5</v>
      </c>
      <c r="I46" s="135">
        <f t="shared" si="15"/>
        <v>9</v>
      </c>
      <c r="J46" s="122">
        <v>3</v>
      </c>
      <c r="K46" s="134">
        <v>4</v>
      </c>
      <c r="L46" s="135">
        <f t="shared" si="8"/>
        <v>7</v>
      </c>
      <c r="M46" s="123">
        <v>39</v>
      </c>
      <c r="N46" s="123">
        <v>43</v>
      </c>
      <c r="O46" s="197">
        <f t="shared" si="9"/>
        <v>82</v>
      </c>
    </row>
    <row r="47" spans="1:15" s="6" customFormat="1" ht="15" customHeight="1">
      <c r="A47" s="17"/>
      <c r="B47" s="18"/>
      <c r="C47" s="18"/>
      <c r="D47" s="18"/>
      <c r="E47" s="18"/>
      <c r="F47" s="223"/>
      <c r="G47" s="18"/>
      <c r="H47" s="17"/>
      <c r="I47" s="17"/>
      <c r="J47" s="17"/>
      <c r="K47" s="17"/>
      <c r="L47" s="224"/>
      <c r="M47" s="17"/>
      <c r="N47" s="17"/>
      <c r="O47" s="17"/>
    </row>
  </sheetData>
  <sheetProtection/>
  <mergeCells count="6">
    <mergeCell ref="A2:C2"/>
    <mergeCell ref="D2:F2"/>
    <mergeCell ref="G2:I2"/>
    <mergeCell ref="J2:L2"/>
    <mergeCell ref="M2:O2"/>
    <mergeCell ref="I1:O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G44"/>
  <sheetViews>
    <sheetView view="pageBreakPreview" zoomScaleNormal="110" zoomScaleSheetLayoutView="100" workbookViewId="0" topLeftCell="A1">
      <selection activeCell="A1" sqref="A1"/>
    </sheetView>
  </sheetViews>
  <sheetFormatPr defaultColWidth="9.00390625" defaultRowHeight="21" customHeight="1"/>
  <cols>
    <col min="1" max="1" width="23.125" style="11" customWidth="1"/>
    <col min="2" max="4" width="13.125" style="11" customWidth="1"/>
    <col min="5" max="6" width="5.875" style="11" customWidth="1"/>
    <col min="7" max="7" width="6.375" style="11" customWidth="1"/>
    <col min="8" max="8" width="9.00390625" style="11" customWidth="1"/>
    <col min="9" max="16384" width="9.00390625" style="11" customWidth="1"/>
  </cols>
  <sheetData>
    <row r="1" spans="1:7" ht="21" customHeight="1">
      <c r="A1" s="3"/>
      <c r="B1" s="6"/>
      <c r="C1" s="6"/>
      <c r="D1" s="6"/>
      <c r="E1" s="6"/>
      <c r="F1" s="6"/>
      <c r="G1" s="6"/>
    </row>
    <row r="2" spans="1:7" s="7" customFormat="1" ht="15" customHeight="1">
      <c r="A2" s="233" t="s">
        <v>0</v>
      </c>
      <c r="B2" s="229" t="s">
        <v>58</v>
      </c>
      <c r="C2" s="231"/>
      <c r="D2" s="232"/>
      <c r="E2" s="229" t="s">
        <v>12</v>
      </c>
      <c r="F2" s="229"/>
      <c r="G2" s="230"/>
    </row>
    <row r="3" spans="1:7" s="4" customFormat="1" ht="15" customHeight="1">
      <c r="A3" s="233"/>
      <c r="B3" s="37" t="s">
        <v>1</v>
      </c>
      <c r="C3" s="37" t="s">
        <v>2</v>
      </c>
      <c r="D3" s="37" t="s">
        <v>3</v>
      </c>
      <c r="E3" s="37" t="s">
        <v>1</v>
      </c>
      <c r="F3" s="37" t="s">
        <v>2</v>
      </c>
      <c r="G3" s="48" t="s">
        <v>3</v>
      </c>
    </row>
    <row r="4" spans="1:7" s="4" customFormat="1" ht="15" customHeight="1">
      <c r="A4" s="78" t="s">
        <v>21</v>
      </c>
      <c r="B4" s="45">
        <f>SUM(B5:B8)</f>
        <v>2089</v>
      </c>
      <c r="C4" s="45">
        <f>SUM(C5:C8)</f>
        <v>2154</v>
      </c>
      <c r="D4" s="45">
        <f aca="true" t="shared" si="0" ref="D4:D10">SUM(B4:C4)</f>
        <v>4243</v>
      </c>
      <c r="E4" s="45">
        <f>SUM(E5:E8)</f>
        <v>111</v>
      </c>
      <c r="F4" s="45">
        <f>SUM(F5:F8)</f>
        <v>124</v>
      </c>
      <c r="G4" s="99">
        <f aca="true" t="shared" si="1" ref="G4:G10">SUM(E4:F4)</f>
        <v>235</v>
      </c>
    </row>
    <row r="5" spans="1:7" s="4" customFormat="1" ht="15" customHeight="1">
      <c r="A5" s="81" t="s">
        <v>94</v>
      </c>
      <c r="B5" s="88">
        <v>473</v>
      </c>
      <c r="C5" s="88">
        <v>493</v>
      </c>
      <c r="D5" s="88">
        <f t="shared" si="0"/>
        <v>966</v>
      </c>
      <c r="E5" s="136">
        <v>6</v>
      </c>
      <c r="F5" s="136">
        <v>21</v>
      </c>
      <c r="G5" s="137">
        <f t="shared" si="1"/>
        <v>27</v>
      </c>
    </row>
    <row r="6" spans="1:7" s="4" customFormat="1" ht="15" customHeight="1">
      <c r="A6" s="82" t="s">
        <v>95</v>
      </c>
      <c r="B6" s="88">
        <v>521</v>
      </c>
      <c r="C6" s="88">
        <v>536</v>
      </c>
      <c r="D6" s="88">
        <f t="shared" si="0"/>
        <v>1057</v>
      </c>
      <c r="E6" s="92">
        <v>8</v>
      </c>
      <c r="F6" s="92">
        <v>8</v>
      </c>
      <c r="G6" s="138">
        <f t="shared" si="1"/>
        <v>16</v>
      </c>
    </row>
    <row r="7" spans="1:7" s="4" customFormat="1" ht="15" customHeight="1">
      <c r="A7" s="82" t="s">
        <v>96</v>
      </c>
      <c r="B7" s="88">
        <v>992</v>
      </c>
      <c r="C7" s="88">
        <v>1031</v>
      </c>
      <c r="D7" s="88">
        <f t="shared" si="0"/>
        <v>2023</v>
      </c>
      <c r="E7" s="117">
        <v>93</v>
      </c>
      <c r="F7" s="117">
        <v>94</v>
      </c>
      <c r="G7" s="138">
        <f t="shared" si="1"/>
        <v>187</v>
      </c>
    </row>
    <row r="8" spans="1:7" s="4" customFormat="1" ht="15" customHeight="1">
      <c r="A8" s="77" t="s">
        <v>97</v>
      </c>
      <c r="B8" s="96">
        <v>103</v>
      </c>
      <c r="C8" s="96">
        <v>94</v>
      </c>
      <c r="D8" s="88">
        <f t="shared" si="0"/>
        <v>197</v>
      </c>
      <c r="E8" s="117">
        <v>4</v>
      </c>
      <c r="F8" s="117">
        <v>1</v>
      </c>
      <c r="G8" s="98">
        <f t="shared" si="1"/>
        <v>5</v>
      </c>
    </row>
    <row r="9" spans="1:7" s="4" customFormat="1" ht="15" customHeight="1">
      <c r="A9" s="83" t="s">
        <v>22</v>
      </c>
      <c r="B9" s="45">
        <f>SUM(B10:B25)</f>
        <v>7317</v>
      </c>
      <c r="C9" s="45">
        <f>SUM(C10:C25)</f>
        <v>7497</v>
      </c>
      <c r="D9" s="45">
        <f t="shared" si="0"/>
        <v>14814</v>
      </c>
      <c r="E9" s="45">
        <f>SUM(E10:E25)</f>
        <v>367</v>
      </c>
      <c r="F9" s="45">
        <f>SUM(F10:F25)</f>
        <v>351</v>
      </c>
      <c r="G9" s="99">
        <f t="shared" si="1"/>
        <v>718</v>
      </c>
    </row>
    <row r="10" spans="1:7" s="4" customFormat="1" ht="15" customHeight="1">
      <c r="A10" s="79" t="s">
        <v>98</v>
      </c>
      <c r="B10" s="88">
        <v>769</v>
      </c>
      <c r="C10" s="88">
        <v>742</v>
      </c>
      <c r="D10" s="88">
        <f t="shared" si="0"/>
        <v>1511</v>
      </c>
      <c r="E10" s="136">
        <v>49</v>
      </c>
      <c r="F10" s="136">
        <v>45</v>
      </c>
      <c r="G10" s="138">
        <f t="shared" si="1"/>
        <v>94</v>
      </c>
    </row>
    <row r="11" spans="1:7" s="4" customFormat="1" ht="15" customHeight="1">
      <c r="A11" s="75" t="s">
        <v>99</v>
      </c>
      <c r="B11" s="88">
        <v>534</v>
      </c>
      <c r="C11" s="88">
        <v>498</v>
      </c>
      <c r="D11" s="88">
        <f aca="true" t="shared" si="2" ref="D11:D24">SUM(B11:C11)</f>
        <v>1032</v>
      </c>
      <c r="E11" s="92">
        <v>19</v>
      </c>
      <c r="F11" s="92">
        <v>24</v>
      </c>
      <c r="G11" s="138">
        <f aca="true" t="shared" si="3" ref="G11:G25">SUM(E11:F11)</f>
        <v>43</v>
      </c>
    </row>
    <row r="12" spans="1:7" s="4" customFormat="1" ht="15" customHeight="1">
      <c r="A12" s="75" t="s">
        <v>100</v>
      </c>
      <c r="B12" s="88">
        <v>2718</v>
      </c>
      <c r="C12" s="88">
        <v>2769</v>
      </c>
      <c r="D12" s="88">
        <f t="shared" si="2"/>
        <v>5487</v>
      </c>
      <c r="E12" s="92">
        <v>128</v>
      </c>
      <c r="F12" s="92">
        <v>115</v>
      </c>
      <c r="G12" s="138">
        <f t="shared" si="3"/>
        <v>243</v>
      </c>
    </row>
    <row r="13" spans="1:7" s="4" customFormat="1" ht="15" customHeight="1">
      <c r="A13" s="75" t="s">
        <v>101</v>
      </c>
      <c r="B13" s="88">
        <v>113</v>
      </c>
      <c r="C13" s="88">
        <v>119</v>
      </c>
      <c r="D13" s="88">
        <f t="shared" si="2"/>
        <v>232</v>
      </c>
      <c r="E13" s="140">
        <v>11</v>
      </c>
      <c r="F13" s="92">
        <v>15</v>
      </c>
      <c r="G13" s="138">
        <f t="shared" si="3"/>
        <v>26</v>
      </c>
    </row>
    <row r="14" spans="1:7" s="4" customFormat="1" ht="15" customHeight="1">
      <c r="A14" s="75" t="s">
        <v>102</v>
      </c>
      <c r="B14" s="88">
        <v>141</v>
      </c>
      <c r="C14" s="88">
        <v>145</v>
      </c>
      <c r="D14" s="88">
        <f t="shared" si="2"/>
        <v>286</v>
      </c>
      <c r="E14" s="92">
        <v>0</v>
      </c>
      <c r="F14" s="92">
        <v>1</v>
      </c>
      <c r="G14" s="138">
        <f t="shared" si="3"/>
        <v>1</v>
      </c>
    </row>
    <row r="15" spans="1:7" s="4" customFormat="1" ht="15" customHeight="1">
      <c r="A15" s="75" t="s">
        <v>103</v>
      </c>
      <c r="B15" s="88">
        <v>278</v>
      </c>
      <c r="C15" s="88">
        <v>283</v>
      </c>
      <c r="D15" s="88">
        <f t="shared" si="2"/>
        <v>561</v>
      </c>
      <c r="E15" s="92">
        <v>46</v>
      </c>
      <c r="F15" s="92">
        <v>45</v>
      </c>
      <c r="G15" s="138">
        <f t="shared" si="3"/>
        <v>91</v>
      </c>
    </row>
    <row r="16" spans="1:7" s="4" customFormat="1" ht="15" customHeight="1">
      <c r="A16" s="75" t="s">
        <v>104</v>
      </c>
      <c r="B16" s="88">
        <v>460</v>
      </c>
      <c r="C16" s="88">
        <v>529</v>
      </c>
      <c r="D16" s="88">
        <f t="shared" si="2"/>
        <v>989</v>
      </c>
      <c r="E16" s="92">
        <v>35</v>
      </c>
      <c r="F16" s="92">
        <v>31</v>
      </c>
      <c r="G16" s="138">
        <f t="shared" si="3"/>
        <v>66</v>
      </c>
    </row>
    <row r="17" spans="1:7" s="4" customFormat="1" ht="15" customHeight="1">
      <c r="A17" s="75" t="s">
        <v>156</v>
      </c>
      <c r="B17" s="88">
        <v>171</v>
      </c>
      <c r="C17" s="88">
        <v>178</v>
      </c>
      <c r="D17" s="88">
        <f t="shared" si="2"/>
        <v>349</v>
      </c>
      <c r="E17" s="92">
        <v>6</v>
      </c>
      <c r="F17" s="92">
        <v>7</v>
      </c>
      <c r="G17" s="138">
        <f t="shared" si="3"/>
        <v>13</v>
      </c>
    </row>
    <row r="18" spans="1:7" s="4" customFormat="1" ht="15" customHeight="1">
      <c r="A18" s="75" t="s">
        <v>105</v>
      </c>
      <c r="B18" s="88">
        <v>448</v>
      </c>
      <c r="C18" s="88">
        <v>429</v>
      </c>
      <c r="D18" s="88">
        <f t="shared" si="2"/>
        <v>877</v>
      </c>
      <c r="E18" s="92">
        <v>19</v>
      </c>
      <c r="F18" s="92">
        <v>22</v>
      </c>
      <c r="G18" s="138">
        <f t="shared" si="3"/>
        <v>41</v>
      </c>
    </row>
    <row r="19" spans="1:7" s="4" customFormat="1" ht="15" customHeight="1">
      <c r="A19" s="75" t="s">
        <v>106</v>
      </c>
      <c r="B19" s="88">
        <v>102</v>
      </c>
      <c r="C19" s="88">
        <v>114</v>
      </c>
      <c r="D19" s="88">
        <f t="shared" si="2"/>
        <v>216</v>
      </c>
      <c r="E19" s="92">
        <v>7</v>
      </c>
      <c r="F19" s="92">
        <v>4</v>
      </c>
      <c r="G19" s="138">
        <f t="shared" si="3"/>
        <v>11</v>
      </c>
    </row>
    <row r="20" spans="1:7" s="4" customFormat="1" ht="15" customHeight="1">
      <c r="A20" s="75" t="s">
        <v>107</v>
      </c>
      <c r="B20" s="88">
        <v>154</v>
      </c>
      <c r="C20" s="88">
        <v>176</v>
      </c>
      <c r="D20" s="88">
        <f t="shared" si="2"/>
        <v>330</v>
      </c>
      <c r="E20" s="92">
        <v>4</v>
      </c>
      <c r="F20" s="92">
        <v>5</v>
      </c>
      <c r="G20" s="138">
        <f t="shared" si="3"/>
        <v>9</v>
      </c>
    </row>
    <row r="21" spans="1:7" s="4" customFormat="1" ht="15" customHeight="1">
      <c r="A21" s="75" t="s">
        <v>108</v>
      </c>
      <c r="B21" s="88">
        <v>54</v>
      </c>
      <c r="C21" s="88">
        <v>63</v>
      </c>
      <c r="D21" s="88">
        <f t="shared" si="2"/>
        <v>117</v>
      </c>
      <c r="E21" s="141">
        <v>5</v>
      </c>
      <c r="F21" s="92">
        <v>1</v>
      </c>
      <c r="G21" s="138">
        <f t="shared" si="3"/>
        <v>6</v>
      </c>
    </row>
    <row r="22" spans="1:7" s="4" customFormat="1" ht="15" customHeight="1">
      <c r="A22" s="75" t="s">
        <v>109</v>
      </c>
      <c r="B22" s="88">
        <v>210</v>
      </c>
      <c r="C22" s="88">
        <v>210</v>
      </c>
      <c r="D22" s="88">
        <f t="shared" si="2"/>
        <v>420</v>
      </c>
      <c r="E22" s="92">
        <v>2</v>
      </c>
      <c r="F22" s="92">
        <v>5</v>
      </c>
      <c r="G22" s="138">
        <f t="shared" si="3"/>
        <v>7</v>
      </c>
    </row>
    <row r="23" spans="1:7" s="4" customFormat="1" ht="15" customHeight="1">
      <c r="A23" s="84" t="s">
        <v>110</v>
      </c>
      <c r="B23" s="88">
        <v>771</v>
      </c>
      <c r="C23" s="88">
        <v>812</v>
      </c>
      <c r="D23" s="88">
        <f t="shared" si="2"/>
        <v>1583</v>
      </c>
      <c r="E23" s="92">
        <v>22</v>
      </c>
      <c r="F23" s="92">
        <v>13</v>
      </c>
      <c r="G23" s="138">
        <f t="shared" si="3"/>
        <v>35</v>
      </c>
    </row>
    <row r="24" spans="1:7" s="4" customFormat="1" ht="15" customHeight="1">
      <c r="A24" s="75" t="s">
        <v>111</v>
      </c>
      <c r="B24" s="88">
        <v>280</v>
      </c>
      <c r="C24" s="88">
        <v>294</v>
      </c>
      <c r="D24" s="88">
        <f t="shared" si="2"/>
        <v>574</v>
      </c>
      <c r="E24" s="92">
        <v>11</v>
      </c>
      <c r="F24" s="92">
        <v>12</v>
      </c>
      <c r="G24" s="138">
        <f t="shared" si="3"/>
        <v>23</v>
      </c>
    </row>
    <row r="25" spans="1:7" s="4" customFormat="1" ht="15" customHeight="1">
      <c r="A25" s="75" t="s">
        <v>112</v>
      </c>
      <c r="B25" s="88">
        <v>114</v>
      </c>
      <c r="C25" s="88">
        <v>136</v>
      </c>
      <c r="D25" s="96">
        <f>SUM(B25:C25)</f>
        <v>250</v>
      </c>
      <c r="E25" s="92">
        <v>3</v>
      </c>
      <c r="F25" s="92">
        <v>6</v>
      </c>
      <c r="G25" s="138">
        <f t="shared" si="3"/>
        <v>9</v>
      </c>
    </row>
    <row r="26" spans="1:7" s="4" customFormat="1" ht="15" customHeight="1">
      <c r="A26" s="83" t="s">
        <v>23</v>
      </c>
      <c r="B26" s="45">
        <f>SUM(B27:B37)</f>
        <v>6228</v>
      </c>
      <c r="C26" s="45">
        <f>SUM(C27:C37)</f>
        <v>6306</v>
      </c>
      <c r="D26" s="45">
        <f>SUM(B26:C26)</f>
        <v>12534</v>
      </c>
      <c r="E26" s="45">
        <f>SUM(E27:E37)</f>
        <v>231</v>
      </c>
      <c r="F26" s="45">
        <f>SUM(F27:F37)</f>
        <v>243</v>
      </c>
      <c r="G26" s="99">
        <f>SUM(E26:F26)</f>
        <v>474</v>
      </c>
    </row>
    <row r="27" spans="1:7" s="4" customFormat="1" ht="15" customHeight="1">
      <c r="A27" s="79" t="s">
        <v>113</v>
      </c>
      <c r="B27" s="88">
        <v>354</v>
      </c>
      <c r="C27" s="88">
        <v>366</v>
      </c>
      <c r="D27" s="88">
        <f>SUM(B27:C27)</f>
        <v>720</v>
      </c>
      <c r="E27" s="136">
        <v>10</v>
      </c>
      <c r="F27" s="136">
        <v>8</v>
      </c>
      <c r="G27" s="138">
        <f>SUM(E27:F27)</f>
        <v>18</v>
      </c>
    </row>
    <row r="28" spans="1:7" s="4" customFormat="1" ht="15" customHeight="1">
      <c r="A28" s="75" t="s">
        <v>114</v>
      </c>
      <c r="B28" s="88">
        <v>155</v>
      </c>
      <c r="C28" s="88">
        <v>174</v>
      </c>
      <c r="D28" s="95">
        <f aca="true" t="shared" si="4" ref="D28:D37">SUM(B28:C28)</f>
        <v>329</v>
      </c>
      <c r="E28" s="92">
        <v>4</v>
      </c>
      <c r="F28" s="92">
        <v>6</v>
      </c>
      <c r="G28" s="138">
        <f aca="true" t="shared" si="5" ref="G28:G37">SUM(E28:F28)</f>
        <v>10</v>
      </c>
    </row>
    <row r="29" spans="1:7" s="4" customFormat="1" ht="15" customHeight="1">
      <c r="A29" s="75" t="s">
        <v>115</v>
      </c>
      <c r="B29" s="88">
        <v>560</v>
      </c>
      <c r="C29" s="88">
        <v>581</v>
      </c>
      <c r="D29" s="94">
        <f t="shared" si="4"/>
        <v>1141</v>
      </c>
      <c r="E29" s="92">
        <v>19</v>
      </c>
      <c r="F29" s="92">
        <v>17</v>
      </c>
      <c r="G29" s="138">
        <f t="shared" si="5"/>
        <v>36</v>
      </c>
    </row>
    <row r="30" spans="1:7" s="4" customFormat="1" ht="15" customHeight="1">
      <c r="A30" s="75" t="s">
        <v>116</v>
      </c>
      <c r="B30" s="88">
        <v>336</v>
      </c>
      <c r="C30" s="88">
        <v>384</v>
      </c>
      <c r="D30" s="95">
        <f t="shared" si="4"/>
        <v>720</v>
      </c>
      <c r="E30" s="92">
        <v>8</v>
      </c>
      <c r="F30" s="92">
        <v>13</v>
      </c>
      <c r="G30" s="138">
        <f t="shared" si="5"/>
        <v>21</v>
      </c>
    </row>
    <row r="31" spans="1:7" s="4" customFormat="1" ht="15" customHeight="1">
      <c r="A31" s="75" t="s">
        <v>117</v>
      </c>
      <c r="B31" s="88">
        <v>1008</v>
      </c>
      <c r="C31" s="88">
        <v>1003</v>
      </c>
      <c r="D31" s="94">
        <f t="shared" si="4"/>
        <v>2011</v>
      </c>
      <c r="E31" s="92">
        <v>42</v>
      </c>
      <c r="F31" s="92">
        <v>34</v>
      </c>
      <c r="G31" s="138">
        <f t="shared" si="5"/>
        <v>76</v>
      </c>
    </row>
    <row r="32" spans="1:7" s="4" customFormat="1" ht="15" customHeight="1">
      <c r="A32" s="75" t="s">
        <v>118</v>
      </c>
      <c r="B32" s="88">
        <v>233</v>
      </c>
      <c r="C32" s="88">
        <v>268</v>
      </c>
      <c r="D32" s="88">
        <f t="shared" si="4"/>
        <v>501</v>
      </c>
      <c r="E32" s="92">
        <v>7</v>
      </c>
      <c r="F32" s="92">
        <v>6</v>
      </c>
      <c r="G32" s="138">
        <f t="shared" si="5"/>
        <v>13</v>
      </c>
    </row>
    <row r="33" spans="1:7" s="4" customFormat="1" ht="15" customHeight="1">
      <c r="A33" s="75" t="s">
        <v>119</v>
      </c>
      <c r="B33" s="88">
        <v>1210</v>
      </c>
      <c r="C33" s="88">
        <v>1191</v>
      </c>
      <c r="D33" s="101">
        <f t="shared" si="4"/>
        <v>2401</v>
      </c>
      <c r="E33" s="92">
        <v>78</v>
      </c>
      <c r="F33" s="92">
        <v>76</v>
      </c>
      <c r="G33" s="138">
        <f t="shared" si="5"/>
        <v>154</v>
      </c>
    </row>
    <row r="34" spans="1:7" s="4" customFormat="1" ht="15" customHeight="1">
      <c r="A34" s="75" t="s">
        <v>120</v>
      </c>
      <c r="B34" s="88">
        <v>714</v>
      </c>
      <c r="C34" s="88">
        <v>739</v>
      </c>
      <c r="D34" s="101">
        <f t="shared" si="4"/>
        <v>1453</v>
      </c>
      <c r="E34" s="92">
        <v>6</v>
      </c>
      <c r="F34" s="92">
        <v>20</v>
      </c>
      <c r="G34" s="138">
        <f t="shared" si="5"/>
        <v>26</v>
      </c>
    </row>
    <row r="35" spans="1:7" s="4" customFormat="1" ht="15" customHeight="1">
      <c r="A35" s="84" t="s">
        <v>121</v>
      </c>
      <c r="B35" s="88">
        <v>924</v>
      </c>
      <c r="C35" s="88">
        <v>886</v>
      </c>
      <c r="D35" s="94">
        <f t="shared" si="4"/>
        <v>1810</v>
      </c>
      <c r="E35" s="92">
        <v>39</v>
      </c>
      <c r="F35" s="92">
        <v>38</v>
      </c>
      <c r="G35" s="138">
        <f t="shared" si="5"/>
        <v>77</v>
      </c>
    </row>
    <row r="36" spans="1:7" s="4" customFormat="1" ht="15" customHeight="1">
      <c r="A36" s="85" t="s">
        <v>127</v>
      </c>
      <c r="B36" s="88">
        <v>597</v>
      </c>
      <c r="C36" s="88">
        <v>565</v>
      </c>
      <c r="D36" s="95">
        <f t="shared" si="4"/>
        <v>1162</v>
      </c>
      <c r="E36" s="92">
        <v>8</v>
      </c>
      <c r="F36" s="92">
        <v>6</v>
      </c>
      <c r="G36" s="138">
        <f t="shared" si="5"/>
        <v>14</v>
      </c>
    </row>
    <row r="37" spans="1:7" s="4" customFormat="1" ht="15" customHeight="1">
      <c r="A37" s="80" t="s">
        <v>153</v>
      </c>
      <c r="B37" s="96">
        <v>137</v>
      </c>
      <c r="C37" s="96">
        <v>149</v>
      </c>
      <c r="D37" s="96">
        <f t="shared" si="4"/>
        <v>286</v>
      </c>
      <c r="E37" s="92">
        <v>10</v>
      </c>
      <c r="F37" s="92">
        <v>19</v>
      </c>
      <c r="G37" s="138">
        <f t="shared" si="5"/>
        <v>29</v>
      </c>
    </row>
    <row r="38" spans="1:7" s="4" customFormat="1" ht="15" customHeight="1">
      <c r="A38" s="83" t="s">
        <v>24</v>
      </c>
      <c r="B38" s="45">
        <f>SUM(B39:B43)</f>
        <v>1233</v>
      </c>
      <c r="C38" s="45">
        <f>SUM(C39:C43)</f>
        <v>1337</v>
      </c>
      <c r="D38" s="45">
        <f aca="true" t="shared" si="6" ref="D38:D43">SUM(B38:C38)</f>
        <v>2570</v>
      </c>
      <c r="E38" s="45">
        <f>SUM(E39:E43)</f>
        <v>55</v>
      </c>
      <c r="F38" s="45">
        <f>SUM(F39:F43)</f>
        <v>50</v>
      </c>
      <c r="G38" s="99">
        <f aca="true" t="shared" si="7" ref="G38:G43">SUM(E38:F38)</f>
        <v>105</v>
      </c>
    </row>
    <row r="39" spans="1:7" s="4" customFormat="1" ht="15" customHeight="1">
      <c r="A39" s="79" t="s">
        <v>122</v>
      </c>
      <c r="B39" s="88">
        <v>91</v>
      </c>
      <c r="C39" s="88">
        <v>114</v>
      </c>
      <c r="D39" s="88">
        <f t="shared" si="6"/>
        <v>205</v>
      </c>
      <c r="E39" s="92">
        <v>5</v>
      </c>
      <c r="F39" s="92">
        <v>7</v>
      </c>
      <c r="G39" s="138">
        <f t="shared" si="7"/>
        <v>12</v>
      </c>
    </row>
    <row r="40" spans="1:7" s="4" customFormat="1" ht="15" customHeight="1">
      <c r="A40" s="75" t="s">
        <v>123</v>
      </c>
      <c r="B40" s="88">
        <v>180</v>
      </c>
      <c r="C40" s="88">
        <v>206</v>
      </c>
      <c r="D40" s="88">
        <f t="shared" si="6"/>
        <v>386</v>
      </c>
      <c r="E40" s="92">
        <v>8</v>
      </c>
      <c r="F40" s="92">
        <v>6</v>
      </c>
      <c r="G40" s="138">
        <f t="shared" si="7"/>
        <v>14</v>
      </c>
    </row>
    <row r="41" spans="1:7" s="4" customFormat="1" ht="15" customHeight="1">
      <c r="A41" s="75" t="s">
        <v>124</v>
      </c>
      <c r="B41" s="88">
        <v>383</v>
      </c>
      <c r="C41" s="88">
        <v>434</v>
      </c>
      <c r="D41" s="88">
        <f t="shared" si="6"/>
        <v>817</v>
      </c>
      <c r="E41" s="92">
        <v>12</v>
      </c>
      <c r="F41" s="92">
        <v>21</v>
      </c>
      <c r="G41" s="138">
        <f t="shared" si="7"/>
        <v>33</v>
      </c>
    </row>
    <row r="42" spans="1:7" s="4" customFormat="1" ht="15" customHeight="1">
      <c r="A42" s="75" t="s">
        <v>125</v>
      </c>
      <c r="B42" s="88">
        <v>382</v>
      </c>
      <c r="C42" s="88">
        <v>382</v>
      </c>
      <c r="D42" s="88">
        <f t="shared" si="6"/>
        <v>764</v>
      </c>
      <c r="E42" s="92">
        <v>23</v>
      </c>
      <c r="F42" s="92">
        <v>14</v>
      </c>
      <c r="G42" s="138">
        <f t="shared" si="7"/>
        <v>37</v>
      </c>
    </row>
    <row r="43" spans="1:7" s="4" customFormat="1" ht="15" customHeight="1">
      <c r="A43" s="80" t="s">
        <v>126</v>
      </c>
      <c r="B43" s="96">
        <v>197</v>
      </c>
      <c r="C43" s="96">
        <v>201</v>
      </c>
      <c r="D43" s="96">
        <f t="shared" si="6"/>
        <v>398</v>
      </c>
      <c r="E43" s="122">
        <v>7</v>
      </c>
      <c r="F43" s="122">
        <v>2</v>
      </c>
      <c r="G43" s="138">
        <f t="shared" si="7"/>
        <v>9</v>
      </c>
    </row>
    <row r="44" spans="1:7" s="4" customFormat="1" ht="15" customHeight="1">
      <c r="A44" s="25"/>
      <c r="B44" s="29"/>
      <c r="C44" s="29"/>
      <c r="D44" s="29"/>
      <c r="E44" s="30"/>
      <c r="F44" s="30"/>
      <c r="G44" s="36"/>
    </row>
  </sheetData>
  <sheetProtection/>
  <mergeCells count="3">
    <mergeCell ref="E2:G2"/>
    <mergeCell ref="A2:A3"/>
    <mergeCell ref="B2:D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O48"/>
  <sheetViews>
    <sheetView view="pageBreakPreview" zoomScaleNormal="110" zoomScaleSheetLayoutView="100" workbookViewId="0" topLeftCell="A1">
      <selection activeCell="A1" sqref="A1"/>
    </sheetView>
  </sheetViews>
  <sheetFormatPr defaultColWidth="9.00390625" defaultRowHeight="13.5"/>
  <cols>
    <col min="1" max="15" width="5.875" style="11" customWidth="1"/>
    <col min="16" max="18" width="1.00390625" style="11" customWidth="1"/>
    <col min="19" max="16384" width="9.00390625" style="11" customWidth="1"/>
  </cols>
  <sheetData>
    <row r="1" ht="21" customHeight="1">
      <c r="O1" s="5" t="s">
        <v>59</v>
      </c>
    </row>
    <row r="2" spans="1:15" s="4" customFormat="1" ht="15" customHeight="1">
      <c r="A2" s="232" t="s">
        <v>7</v>
      </c>
      <c r="B2" s="229"/>
      <c r="C2" s="229"/>
      <c r="D2" s="229" t="s">
        <v>8</v>
      </c>
      <c r="E2" s="229"/>
      <c r="F2" s="229"/>
      <c r="G2" s="229" t="s">
        <v>9</v>
      </c>
      <c r="H2" s="229"/>
      <c r="I2" s="229"/>
      <c r="J2" s="229" t="s">
        <v>10</v>
      </c>
      <c r="K2" s="229"/>
      <c r="L2" s="229"/>
      <c r="M2" s="229" t="s">
        <v>11</v>
      </c>
      <c r="N2" s="229"/>
      <c r="O2" s="230"/>
    </row>
    <row r="3" spans="1:15" s="4" customFormat="1" ht="15" customHeight="1">
      <c r="A3" s="47" t="s">
        <v>1</v>
      </c>
      <c r="B3" s="37" t="s">
        <v>2</v>
      </c>
      <c r="C3" s="37" t="s">
        <v>3</v>
      </c>
      <c r="D3" s="37" t="s">
        <v>1</v>
      </c>
      <c r="E3" s="37" t="s">
        <v>2</v>
      </c>
      <c r="F3" s="37" t="s">
        <v>3</v>
      </c>
      <c r="G3" s="37" t="s">
        <v>1</v>
      </c>
      <c r="H3" s="37" t="s">
        <v>2</v>
      </c>
      <c r="I3" s="37" t="s">
        <v>3</v>
      </c>
      <c r="J3" s="37" t="s">
        <v>1</v>
      </c>
      <c r="K3" s="37" t="s">
        <v>2</v>
      </c>
      <c r="L3" s="37" t="s">
        <v>3</v>
      </c>
      <c r="M3" s="37" t="s">
        <v>1</v>
      </c>
      <c r="N3" s="37" t="s">
        <v>2</v>
      </c>
      <c r="O3" s="48" t="s">
        <v>3</v>
      </c>
    </row>
    <row r="4" spans="1:15" s="4" customFormat="1" ht="15" customHeight="1">
      <c r="A4" s="125">
        <f>SUM(A5:A8)</f>
        <v>125</v>
      </c>
      <c r="B4" s="125">
        <f>SUM(B5:B8)</f>
        <v>126</v>
      </c>
      <c r="C4" s="45">
        <f aca="true" t="shared" si="0" ref="C4:C10">SUM(A4:B4)</f>
        <v>251</v>
      </c>
      <c r="D4" s="45">
        <f>SUM(D5:D8)</f>
        <v>95</v>
      </c>
      <c r="E4" s="45">
        <f>SUM(E5:E8)</f>
        <v>81</v>
      </c>
      <c r="F4" s="45">
        <f aca="true" t="shared" si="1" ref="F4:F9">SUM(D4:E4)</f>
        <v>176</v>
      </c>
      <c r="G4" s="45">
        <f>SUM(G5:G8)</f>
        <v>90</v>
      </c>
      <c r="H4" s="45">
        <f>SUM(H5:H8)</f>
        <v>68</v>
      </c>
      <c r="I4" s="45">
        <f aca="true" t="shared" si="2" ref="I4:I9">SUM(G4:H4)</f>
        <v>158</v>
      </c>
      <c r="J4" s="45">
        <f>SUM(J5:J8)</f>
        <v>85</v>
      </c>
      <c r="K4" s="45">
        <f>SUM(K5:K8)</f>
        <v>91</v>
      </c>
      <c r="L4" s="45">
        <f aca="true" t="shared" si="3" ref="L4:L9">SUM(J4:K4)</f>
        <v>176</v>
      </c>
      <c r="M4" s="45">
        <f>SUM(M5:M8)</f>
        <v>88</v>
      </c>
      <c r="N4" s="45">
        <f>SUM(N5:N8)</f>
        <v>71</v>
      </c>
      <c r="O4" s="99">
        <f aca="true" t="shared" si="4" ref="O4:O9">SUM(M4:N4)</f>
        <v>159</v>
      </c>
    </row>
    <row r="5" spans="1:15" s="4" customFormat="1" ht="15" customHeight="1">
      <c r="A5" s="143">
        <v>17</v>
      </c>
      <c r="B5" s="136">
        <v>15</v>
      </c>
      <c r="C5" s="136">
        <f t="shared" si="0"/>
        <v>32</v>
      </c>
      <c r="D5" s="136">
        <v>16</v>
      </c>
      <c r="E5" s="136">
        <v>15</v>
      </c>
      <c r="F5" s="136">
        <f t="shared" si="1"/>
        <v>31</v>
      </c>
      <c r="G5" s="136">
        <v>17</v>
      </c>
      <c r="H5" s="136">
        <v>14</v>
      </c>
      <c r="I5" s="136">
        <f t="shared" si="2"/>
        <v>31</v>
      </c>
      <c r="J5" s="136">
        <v>21</v>
      </c>
      <c r="K5" s="136">
        <v>27</v>
      </c>
      <c r="L5" s="136">
        <f t="shared" si="3"/>
        <v>48</v>
      </c>
      <c r="M5" s="136">
        <v>24</v>
      </c>
      <c r="N5" s="136">
        <v>12</v>
      </c>
      <c r="O5" s="138">
        <f t="shared" si="4"/>
        <v>36</v>
      </c>
    </row>
    <row r="6" spans="1:15" s="4" customFormat="1" ht="15" customHeight="1">
      <c r="A6" s="144">
        <v>21</v>
      </c>
      <c r="B6" s="92">
        <v>24</v>
      </c>
      <c r="C6" s="136">
        <f t="shared" si="0"/>
        <v>45</v>
      </c>
      <c r="D6" s="92">
        <v>25</v>
      </c>
      <c r="E6" s="92">
        <v>21</v>
      </c>
      <c r="F6" s="136">
        <f t="shared" si="1"/>
        <v>46</v>
      </c>
      <c r="G6" s="92">
        <v>18</v>
      </c>
      <c r="H6" s="92">
        <v>17</v>
      </c>
      <c r="I6" s="136">
        <f t="shared" si="2"/>
        <v>35</v>
      </c>
      <c r="J6" s="92">
        <v>25</v>
      </c>
      <c r="K6" s="92">
        <v>15</v>
      </c>
      <c r="L6" s="136">
        <f t="shared" si="3"/>
        <v>40</v>
      </c>
      <c r="M6" s="92">
        <v>24</v>
      </c>
      <c r="N6" s="92">
        <v>20</v>
      </c>
      <c r="O6" s="138">
        <f t="shared" si="4"/>
        <v>44</v>
      </c>
    </row>
    <row r="7" spans="1:15" s="4" customFormat="1" ht="15" customHeight="1">
      <c r="A7" s="144">
        <v>78</v>
      </c>
      <c r="B7" s="117">
        <v>83</v>
      </c>
      <c r="C7" s="136">
        <f t="shared" si="0"/>
        <v>161</v>
      </c>
      <c r="D7" s="117">
        <v>49</v>
      </c>
      <c r="E7" s="117">
        <v>41</v>
      </c>
      <c r="F7" s="136">
        <f t="shared" si="1"/>
        <v>90</v>
      </c>
      <c r="G7" s="117">
        <v>48</v>
      </c>
      <c r="H7" s="117">
        <v>32</v>
      </c>
      <c r="I7" s="136">
        <f t="shared" si="2"/>
        <v>80</v>
      </c>
      <c r="J7" s="117">
        <v>37</v>
      </c>
      <c r="K7" s="92">
        <v>41</v>
      </c>
      <c r="L7" s="136">
        <f t="shared" si="3"/>
        <v>78</v>
      </c>
      <c r="M7" s="92">
        <v>36</v>
      </c>
      <c r="N7" s="92">
        <v>35</v>
      </c>
      <c r="O7" s="138">
        <f t="shared" si="4"/>
        <v>71</v>
      </c>
    </row>
    <row r="8" spans="1:15" s="4" customFormat="1" ht="15" customHeight="1">
      <c r="A8" s="145">
        <v>9</v>
      </c>
      <c r="B8" s="117">
        <v>4</v>
      </c>
      <c r="C8" s="136">
        <f t="shared" si="0"/>
        <v>13</v>
      </c>
      <c r="D8" s="117">
        <v>5</v>
      </c>
      <c r="E8" s="117">
        <v>4</v>
      </c>
      <c r="F8" s="136">
        <f t="shared" si="1"/>
        <v>9</v>
      </c>
      <c r="G8" s="117">
        <v>7</v>
      </c>
      <c r="H8" s="117">
        <v>5</v>
      </c>
      <c r="I8" s="136">
        <f t="shared" si="2"/>
        <v>12</v>
      </c>
      <c r="J8" s="117">
        <v>2</v>
      </c>
      <c r="K8" s="146">
        <v>8</v>
      </c>
      <c r="L8" s="136">
        <f t="shared" si="3"/>
        <v>10</v>
      </c>
      <c r="M8" s="117">
        <v>4</v>
      </c>
      <c r="N8" s="117">
        <v>4</v>
      </c>
      <c r="O8" s="138">
        <f t="shared" si="4"/>
        <v>8</v>
      </c>
    </row>
    <row r="9" spans="1:15" s="4" customFormat="1" ht="15" customHeight="1">
      <c r="A9" s="125">
        <f>SUM(A10:A25)</f>
        <v>478</v>
      </c>
      <c r="B9" s="125">
        <f>SUM(B10:B25)</f>
        <v>414</v>
      </c>
      <c r="C9" s="125">
        <f t="shared" si="0"/>
        <v>892</v>
      </c>
      <c r="D9" s="125">
        <f>SUM(D10:D25)</f>
        <v>438</v>
      </c>
      <c r="E9" s="125">
        <f>SUM(E10:E25)</f>
        <v>447</v>
      </c>
      <c r="F9" s="45">
        <f t="shared" si="1"/>
        <v>885</v>
      </c>
      <c r="G9" s="45">
        <f>SUM(G10:G25)</f>
        <v>458</v>
      </c>
      <c r="H9" s="45">
        <f>SUM(H10:H25)</f>
        <v>406</v>
      </c>
      <c r="I9" s="45">
        <f t="shared" si="2"/>
        <v>864</v>
      </c>
      <c r="J9" s="45">
        <f>SUM(J10:J25)</f>
        <v>339</v>
      </c>
      <c r="K9" s="45">
        <f>SUM(K10:K25)</f>
        <v>349</v>
      </c>
      <c r="L9" s="45">
        <f t="shared" si="3"/>
        <v>688</v>
      </c>
      <c r="M9" s="45">
        <f>SUM(M10:M25)</f>
        <v>346</v>
      </c>
      <c r="N9" s="45">
        <f>SUM(N10:N25)</f>
        <v>317</v>
      </c>
      <c r="O9" s="99">
        <f t="shared" si="4"/>
        <v>663</v>
      </c>
    </row>
    <row r="10" spans="1:15" s="4" customFormat="1" ht="15" customHeight="1">
      <c r="A10" s="147">
        <v>67</v>
      </c>
      <c r="B10" s="136">
        <v>52</v>
      </c>
      <c r="C10" s="136">
        <f t="shared" si="0"/>
        <v>119</v>
      </c>
      <c r="D10" s="136">
        <v>60</v>
      </c>
      <c r="E10" s="136">
        <v>66</v>
      </c>
      <c r="F10" s="136">
        <f aca="true" t="shared" si="5" ref="F10:F25">SUM(D10:E10)</f>
        <v>126</v>
      </c>
      <c r="G10" s="136">
        <v>60</v>
      </c>
      <c r="H10" s="136">
        <v>55</v>
      </c>
      <c r="I10" s="136">
        <f aca="true" t="shared" si="6" ref="I10:I25">SUM(G10:H10)</f>
        <v>115</v>
      </c>
      <c r="J10" s="136">
        <v>35</v>
      </c>
      <c r="K10" s="143">
        <v>28</v>
      </c>
      <c r="L10" s="136">
        <f aca="true" t="shared" si="7" ref="L10:L25">SUM(J10:K10)</f>
        <v>63</v>
      </c>
      <c r="M10" s="136">
        <v>32</v>
      </c>
      <c r="N10" s="136">
        <v>32</v>
      </c>
      <c r="O10" s="138">
        <f aca="true" t="shared" si="8" ref="O10:O25">SUM(M10:N10)</f>
        <v>64</v>
      </c>
    </row>
    <row r="11" spans="1:15" s="4" customFormat="1" ht="15" customHeight="1">
      <c r="A11" s="148">
        <v>37</v>
      </c>
      <c r="B11" s="92">
        <v>26</v>
      </c>
      <c r="C11" s="136">
        <f aca="true" t="shared" si="9" ref="C11:C25">SUM(A11:B11)</f>
        <v>63</v>
      </c>
      <c r="D11" s="92">
        <v>43</v>
      </c>
      <c r="E11" s="92">
        <v>36</v>
      </c>
      <c r="F11" s="92">
        <f t="shared" si="5"/>
        <v>79</v>
      </c>
      <c r="G11" s="92">
        <v>60</v>
      </c>
      <c r="H11" s="92">
        <v>47</v>
      </c>
      <c r="I11" s="92">
        <f t="shared" si="6"/>
        <v>107</v>
      </c>
      <c r="J11" s="92">
        <v>31</v>
      </c>
      <c r="K11" s="144">
        <v>31</v>
      </c>
      <c r="L11" s="92">
        <f t="shared" si="7"/>
        <v>62</v>
      </c>
      <c r="M11" s="92">
        <v>20</v>
      </c>
      <c r="N11" s="92">
        <v>10</v>
      </c>
      <c r="O11" s="93">
        <f t="shared" si="8"/>
        <v>30</v>
      </c>
    </row>
    <row r="12" spans="1:15" s="4" customFormat="1" ht="15" customHeight="1">
      <c r="A12" s="148">
        <v>162</v>
      </c>
      <c r="B12" s="92">
        <v>150</v>
      </c>
      <c r="C12" s="136">
        <f t="shared" si="9"/>
        <v>312</v>
      </c>
      <c r="D12" s="92">
        <v>145</v>
      </c>
      <c r="E12" s="92">
        <v>136</v>
      </c>
      <c r="F12" s="92">
        <f t="shared" si="5"/>
        <v>281</v>
      </c>
      <c r="G12" s="92">
        <v>181</v>
      </c>
      <c r="H12" s="92">
        <v>147</v>
      </c>
      <c r="I12" s="92">
        <f t="shared" si="6"/>
        <v>328</v>
      </c>
      <c r="J12" s="92">
        <v>163</v>
      </c>
      <c r="K12" s="144">
        <v>175</v>
      </c>
      <c r="L12" s="92">
        <f t="shared" si="7"/>
        <v>338</v>
      </c>
      <c r="M12" s="92">
        <v>186</v>
      </c>
      <c r="N12" s="92">
        <v>162</v>
      </c>
      <c r="O12" s="93">
        <f t="shared" si="8"/>
        <v>348</v>
      </c>
    </row>
    <row r="13" spans="1:15" s="4" customFormat="1" ht="15" customHeight="1">
      <c r="A13" s="148">
        <v>6</v>
      </c>
      <c r="B13" s="92">
        <v>2</v>
      </c>
      <c r="C13" s="136">
        <f t="shared" si="9"/>
        <v>8</v>
      </c>
      <c r="D13" s="92">
        <v>3</v>
      </c>
      <c r="E13" s="92">
        <v>1</v>
      </c>
      <c r="F13" s="92">
        <f t="shared" si="5"/>
        <v>4</v>
      </c>
      <c r="G13" s="92">
        <v>1</v>
      </c>
      <c r="H13" s="92">
        <v>2</v>
      </c>
      <c r="I13" s="92">
        <f t="shared" si="6"/>
        <v>3</v>
      </c>
      <c r="J13" s="92">
        <v>4</v>
      </c>
      <c r="K13" s="144">
        <v>5</v>
      </c>
      <c r="L13" s="92">
        <f t="shared" si="7"/>
        <v>9</v>
      </c>
      <c r="M13" s="92">
        <v>11</v>
      </c>
      <c r="N13" s="92">
        <v>9</v>
      </c>
      <c r="O13" s="93">
        <f t="shared" si="8"/>
        <v>20</v>
      </c>
    </row>
    <row r="14" spans="1:15" s="4" customFormat="1" ht="15" customHeight="1">
      <c r="A14" s="148">
        <v>4</v>
      </c>
      <c r="B14" s="92">
        <v>5</v>
      </c>
      <c r="C14" s="136">
        <f t="shared" si="9"/>
        <v>9</v>
      </c>
      <c r="D14" s="92">
        <v>7</v>
      </c>
      <c r="E14" s="92">
        <v>7</v>
      </c>
      <c r="F14" s="92">
        <f t="shared" si="5"/>
        <v>14</v>
      </c>
      <c r="G14" s="92">
        <v>6</v>
      </c>
      <c r="H14" s="92">
        <v>2</v>
      </c>
      <c r="I14" s="92">
        <f t="shared" si="6"/>
        <v>8</v>
      </c>
      <c r="J14" s="92">
        <v>7</v>
      </c>
      <c r="K14" s="144">
        <v>3</v>
      </c>
      <c r="L14" s="92">
        <f t="shared" si="7"/>
        <v>10</v>
      </c>
      <c r="M14" s="92">
        <v>2</v>
      </c>
      <c r="N14" s="92">
        <v>4</v>
      </c>
      <c r="O14" s="93">
        <f t="shared" si="8"/>
        <v>6</v>
      </c>
    </row>
    <row r="15" spans="1:15" s="4" customFormat="1" ht="15" customHeight="1">
      <c r="A15" s="148">
        <v>31</v>
      </c>
      <c r="B15" s="92">
        <v>20</v>
      </c>
      <c r="C15" s="136">
        <f t="shared" si="9"/>
        <v>51</v>
      </c>
      <c r="D15" s="92">
        <v>9</v>
      </c>
      <c r="E15" s="92">
        <v>12</v>
      </c>
      <c r="F15" s="92">
        <f t="shared" si="5"/>
        <v>21</v>
      </c>
      <c r="G15" s="92">
        <v>7</v>
      </c>
      <c r="H15" s="92">
        <v>11</v>
      </c>
      <c r="I15" s="92">
        <f t="shared" si="6"/>
        <v>18</v>
      </c>
      <c r="J15" s="92">
        <v>9</v>
      </c>
      <c r="K15" s="144">
        <v>6</v>
      </c>
      <c r="L15" s="92">
        <f t="shared" si="7"/>
        <v>15</v>
      </c>
      <c r="M15" s="92">
        <v>11</v>
      </c>
      <c r="N15" s="92">
        <v>13</v>
      </c>
      <c r="O15" s="93">
        <f t="shared" si="8"/>
        <v>24</v>
      </c>
    </row>
    <row r="16" spans="1:15" s="4" customFormat="1" ht="15" customHeight="1">
      <c r="A16" s="148">
        <v>42</v>
      </c>
      <c r="B16" s="92">
        <v>44</v>
      </c>
      <c r="C16" s="136">
        <f t="shared" si="9"/>
        <v>86</v>
      </c>
      <c r="D16" s="92">
        <v>32</v>
      </c>
      <c r="E16" s="92">
        <v>43</v>
      </c>
      <c r="F16" s="92">
        <f t="shared" si="5"/>
        <v>75</v>
      </c>
      <c r="G16" s="92">
        <v>25</v>
      </c>
      <c r="H16" s="92">
        <v>20</v>
      </c>
      <c r="I16" s="92">
        <f t="shared" si="6"/>
        <v>45</v>
      </c>
      <c r="J16" s="92">
        <v>11</v>
      </c>
      <c r="K16" s="144">
        <v>15</v>
      </c>
      <c r="L16" s="92">
        <f t="shared" si="7"/>
        <v>26</v>
      </c>
      <c r="M16" s="92">
        <v>17</v>
      </c>
      <c r="N16" s="92">
        <v>12</v>
      </c>
      <c r="O16" s="93">
        <f t="shared" si="8"/>
        <v>29</v>
      </c>
    </row>
    <row r="17" spans="1:15" s="4" customFormat="1" ht="15" customHeight="1">
      <c r="A17" s="148">
        <v>15</v>
      </c>
      <c r="B17" s="92">
        <v>7</v>
      </c>
      <c r="C17" s="136">
        <f t="shared" si="9"/>
        <v>22</v>
      </c>
      <c r="D17" s="92">
        <v>5</v>
      </c>
      <c r="E17" s="92">
        <v>6</v>
      </c>
      <c r="F17" s="92">
        <f t="shared" si="5"/>
        <v>11</v>
      </c>
      <c r="G17" s="92">
        <v>6</v>
      </c>
      <c r="H17" s="92">
        <v>3</v>
      </c>
      <c r="I17" s="92">
        <f t="shared" si="6"/>
        <v>9</v>
      </c>
      <c r="J17" s="92">
        <v>6</v>
      </c>
      <c r="K17" s="144">
        <v>9</v>
      </c>
      <c r="L17" s="92">
        <f t="shared" si="7"/>
        <v>15</v>
      </c>
      <c r="M17" s="92">
        <v>7</v>
      </c>
      <c r="N17" s="92">
        <v>6</v>
      </c>
      <c r="O17" s="93">
        <f t="shared" si="8"/>
        <v>13</v>
      </c>
    </row>
    <row r="18" spans="1:15" s="4" customFormat="1" ht="15" customHeight="1">
      <c r="A18" s="149">
        <v>43</v>
      </c>
      <c r="B18" s="16">
        <v>36</v>
      </c>
      <c r="C18" s="136">
        <f t="shared" si="9"/>
        <v>79</v>
      </c>
      <c r="D18" s="16">
        <v>43</v>
      </c>
      <c r="E18" s="16">
        <v>38</v>
      </c>
      <c r="F18" s="16">
        <f t="shared" si="5"/>
        <v>81</v>
      </c>
      <c r="G18" s="16">
        <v>27</v>
      </c>
      <c r="H18" s="16">
        <v>31</v>
      </c>
      <c r="I18" s="16">
        <f t="shared" si="6"/>
        <v>58</v>
      </c>
      <c r="J18" s="16">
        <v>17</v>
      </c>
      <c r="K18" s="16">
        <v>15</v>
      </c>
      <c r="L18" s="16">
        <f t="shared" si="7"/>
        <v>32</v>
      </c>
      <c r="M18" s="16">
        <v>18</v>
      </c>
      <c r="N18" s="16">
        <v>13</v>
      </c>
      <c r="O18" s="16">
        <f t="shared" si="8"/>
        <v>31</v>
      </c>
    </row>
    <row r="19" spans="1:15" s="4" customFormat="1" ht="15" customHeight="1">
      <c r="A19" s="148">
        <v>4</v>
      </c>
      <c r="B19" s="92">
        <v>3</v>
      </c>
      <c r="C19" s="136">
        <f t="shared" si="9"/>
        <v>7</v>
      </c>
      <c r="D19" s="92">
        <v>6</v>
      </c>
      <c r="E19" s="92">
        <v>7</v>
      </c>
      <c r="F19" s="92">
        <f t="shared" si="5"/>
        <v>13</v>
      </c>
      <c r="G19" s="92">
        <v>5</v>
      </c>
      <c r="H19" s="92">
        <v>5</v>
      </c>
      <c r="I19" s="92">
        <f t="shared" si="6"/>
        <v>10</v>
      </c>
      <c r="J19" s="92">
        <v>4</v>
      </c>
      <c r="K19" s="144">
        <v>7</v>
      </c>
      <c r="L19" s="92">
        <f t="shared" si="7"/>
        <v>11</v>
      </c>
      <c r="M19" s="92">
        <v>3</v>
      </c>
      <c r="N19" s="92">
        <v>4</v>
      </c>
      <c r="O19" s="93">
        <f t="shared" si="8"/>
        <v>7</v>
      </c>
    </row>
    <row r="20" spans="1:15" s="4" customFormat="1" ht="15" customHeight="1">
      <c r="A20" s="144">
        <v>3</v>
      </c>
      <c r="B20" s="92">
        <v>5</v>
      </c>
      <c r="C20" s="136">
        <f t="shared" si="9"/>
        <v>8</v>
      </c>
      <c r="D20" s="92">
        <v>6</v>
      </c>
      <c r="E20" s="92">
        <v>6</v>
      </c>
      <c r="F20" s="92">
        <f t="shared" si="5"/>
        <v>12</v>
      </c>
      <c r="G20" s="92">
        <v>6</v>
      </c>
      <c r="H20" s="92">
        <v>14</v>
      </c>
      <c r="I20" s="92">
        <f t="shared" si="6"/>
        <v>20</v>
      </c>
      <c r="J20" s="92">
        <v>7</v>
      </c>
      <c r="K20" s="144">
        <v>5</v>
      </c>
      <c r="L20" s="92">
        <f t="shared" si="7"/>
        <v>12</v>
      </c>
      <c r="M20" s="92">
        <v>3</v>
      </c>
      <c r="N20" s="92">
        <v>5</v>
      </c>
      <c r="O20" s="93">
        <f t="shared" si="8"/>
        <v>8</v>
      </c>
    </row>
    <row r="21" spans="1:15" s="4" customFormat="1" ht="15" customHeight="1">
      <c r="A21" s="144">
        <v>1</v>
      </c>
      <c r="B21" s="92">
        <v>7</v>
      </c>
      <c r="C21" s="136">
        <f t="shared" si="9"/>
        <v>8</v>
      </c>
      <c r="D21" s="92">
        <v>0</v>
      </c>
      <c r="E21" s="92">
        <v>5</v>
      </c>
      <c r="F21" s="92">
        <f t="shared" si="5"/>
        <v>5</v>
      </c>
      <c r="G21" s="92">
        <v>2</v>
      </c>
      <c r="H21" s="92">
        <v>0</v>
      </c>
      <c r="I21" s="92">
        <f t="shared" si="6"/>
        <v>2</v>
      </c>
      <c r="J21" s="92">
        <v>2</v>
      </c>
      <c r="K21" s="144">
        <v>1</v>
      </c>
      <c r="L21" s="92">
        <f t="shared" si="7"/>
        <v>3</v>
      </c>
      <c r="M21" s="92">
        <v>0</v>
      </c>
      <c r="N21" s="92">
        <v>1</v>
      </c>
      <c r="O21" s="93">
        <f t="shared" si="8"/>
        <v>1</v>
      </c>
    </row>
    <row r="22" spans="1:15" s="4" customFormat="1" ht="15" customHeight="1">
      <c r="A22" s="144">
        <v>9</v>
      </c>
      <c r="B22" s="92">
        <v>8</v>
      </c>
      <c r="C22" s="136">
        <f t="shared" si="9"/>
        <v>17</v>
      </c>
      <c r="D22" s="92">
        <v>11</v>
      </c>
      <c r="E22" s="92">
        <v>5</v>
      </c>
      <c r="F22" s="92">
        <f t="shared" si="5"/>
        <v>16</v>
      </c>
      <c r="G22" s="92">
        <v>15</v>
      </c>
      <c r="H22" s="92">
        <v>9</v>
      </c>
      <c r="I22" s="92">
        <f t="shared" si="6"/>
        <v>24</v>
      </c>
      <c r="J22" s="92">
        <v>6</v>
      </c>
      <c r="K22" s="144">
        <v>2</v>
      </c>
      <c r="L22" s="92">
        <f t="shared" si="7"/>
        <v>8</v>
      </c>
      <c r="M22" s="92">
        <v>7</v>
      </c>
      <c r="N22" s="92">
        <v>9</v>
      </c>
      <c r="O22" s="93">
        <f t="shared" si="8"/>
        <v>16</v>
      </c>
    </row>
    <row r="23" spans="1:15" s="4" customFormat="1" ht="15" customHeight="1">
      <c r="A23" s="144">
        <v>38</v>
      </c>
      <c r="B23" s="92">
        <v>34</v>
      </c>
      <c r="C23" s="136">
        <f t="shared" si="9"/>
        <v>72</v>
      </c>
      <c r="D23" s="92">
        <v>51</v>
      </c>
      <c r="E23" s="92">
        <v>55</v>
      </c>
      <c r="F23" s="92">
        <f t="shared" si="5"/>
        <v>106</v>
      </c>
      <c r="G23" s="92">
        <v>39</v>
      </c>
      <c r="H23" s="92">
        <v>31</v>
      </c>
      <c r="I23" s="92">
        <f t="shared" si="6"/>
        <v>70</v>
      </c>
      <c r="J23" s="92">
        <v>18</v>
      </c>
      <c r="K23" s="144">
        <v>26</v>
      </c>
      <c r="L23" s="92">
        <f t="shared" si="7"/>
        <v>44</v>
      </c>
      <c r="M23" s="92">
        <v>13</v>
      </c>
      <c r="N23" s="92">
        <v>19</v>
      </c>
      <c r="O23" s="93">
        <f t="shared" si="8"/>
        <v>32</v>
      </c>
    </row>
    <row r="24" spans="1:15" s="4" customFormat="1" ht="15" customHeight="1">
      <c r="A24" s="144">
        <v>13</v>
      </c>
      <c r="B24" s="92">
        <v>11</v>
      </c>
      <c r="C24" s="136">
        <f t="shared" si="9"/>
        <v>24</v>
      </c>
      <c r="D24" s="92">
        <v>10</v>
      </c>
      <c r="E24" s="92">
        <v>17</v>
      </c>
      <c r="F24" s="92">
        <f t="shared" si="5"/>
        <v>27</v>
      </c>
      <c r="G24" s="92">
        <v>15</v>
      </c>
      <c r="H24" s="92">
        <v>20</v>
      </c>
      <c r="I24" s="92">
        <f t="shared" si="6"/>
        <v>35</v>
      </c>
      <c r="J24" s="92">
        <v>11</v>
      </c>
      <c r="K24" s="144">
        <v>13</v>
      </c>
      <c r="L24" s="92">
        <f t="shared" si="7"/>
        <v>24</v>
      </c>
      <c r="M24" s="92">
        <v>7</v>
      </c>
      <c r="N24" s="92">
        <v>16</v>
      </c>
      <c r="O24" s="93">
        <f t="shared" si="8"/>
        <v>23</v>
      </c>
    </row>
    <row r="25" spans="1:15" s="4" customFormat="1" ht="15" customHeight="1">
      <c r="A25" s="134">
        <v>3</v>
      </c>
      <c r="B25" s="117">
        <v>4</v>
      </c>
      <c r="C25" s="136">
        <f t="shared" si="9"/>
        <v>7</v>
      </c>
      <c r="D25" s="117">
        <v>7</v>
      </c>
      <c r="E25" s="117">
        <v>7</v>
      </c>
      <c r="F25" s="150">
        <f t="shared" si="5"/>
        <v>14</v>
      </c>
      <c r="G25" s="117">
        <v>3</v>
      </c>
      <c r="H25" s="117">
        <v>9</v>
      </c>
      <c r="I25" s="117">
        <f t="shared" si="6"/>
        <v>12</v>
      </c>
      <c r="J25" s="117">
        <v>8</v>
      </c>
      <c r="K25" s="150">
        <v>8</v>
      </c>
      <c r="L25" s="117">
        <f t="shared" si="7"/>
        <v>16</v>
      </c>
      <c r="M25" s="117">
        <v>9</v>
      </c>
      <c r="N25" s="117">
        <v>2</v>
      </c>
      <c r="O25" s="150">
        <f t="shared" si="8"/>
        <v>11</v>
      </c>
    </row>
    <row r="26" spans="1:15" s="4" customFormat="1" ht="15" customHeight="1">
      <c r="A26" s="125">
        <f>SUM(A27:A37)</f>
        <v>318</v>
      </c>
      <c r="B26" s="125">
        <f>SUM(B27:B37)</f>
        <v>285</v>
      </c>
      <c r="C26" s="45">
        <f>SUM(A26:B26)</f>
        <v>603</v>
      </c>
      <c r="D26" s="45">
        <f>SUM(D27:D37)</f>
        <v>425</v>
      </c>
      <c r="E26" s="45">
        <f>SUM(E27:E37)</f>
        <v>385</v>
      </c>
      <c r="F26" s="45">
        <f>SUM(D26:E26)</f>
        <v>810</v>
      </c>
      <c r="G26" s="45">
        <f>SUM(G27:G37)</f>
        <v>373</v>
      </c>
      <c r="H26" s="45">
        <f>SUM(H27:H37)</f>
        <v>380</v>
      </c>
      <c r="I26" s="45">
        <f>SUM(G26:H26)</f>
        <v>753</v>
      </c>
      <c r="J26" s="45">
        <f>SUM(J27:J37)</f>
        <v>321</v>
      </c>
      <c r="K26" s="45">
        <f>SUM(K27:K37)</f>
        <v>273</v>
      </c>
      <c r="L26" s="45">
        <f>SUM(J26:K26)</f>
        <v>594</v>
      </c>
      <c r="M26" s="45">
        <f>SUM(M27:M37)</f>
        <v>261</v>
      </c>
      <c r="N26" s="45">
        <f>SUM(N27:N37)</f>
        <v>239</v>
      </c>
      <c r="O26" s="99">
        <f>SUM(M26:N26)</f>
        <v>500</v>
      </c>
    </row>
    <row r="27" spans="1:15" s="4" customFormat="1" ht="15" customHeight="1">
      <c r="A27" s="146">
        <v>16</v>
      </c>
      <c r="B27" s="117">
        <v>12</v>
      </c>
      <c r="C27" s="117">
        <f>SUM(A27:B27)</f>
        <v>28</v>
      </c>
      <c r="D27" s="117">
        <v>18</v>
      </c>
      <c r="E27" s="117">
        <v>21</v>
      </c>
      <c r="F27" s="150">
        <f aca="true" t="shared" si="10" ref="F27:F37">SUM(D27:E27)</f>
        <v>39</v>
      </c>
      <c r="G27" s="117">
        <v>17</v>
      </c>
      <c r="H27" s="117">
        <v>10</v>
      </c>
      <c r="I27" s="117">
        <f aca="true" t="shared" si="11" ref="I27:I37">SUM(G27:H27)</f>
        <v>27</v>
      </c>
      <c r="J27" s="117">
        <v>14</v>
      </c>
      <c r="K27" s="150">
        <v>15</v>
      </c>
      <c r="L27" s="117">
        <f aca="true" t="shared" si="12" ref="L27:L37">SUM(J27:K27)</f>
        <v>29</v>
      </c>
      <c r="M27" s="117">
        <v>17</v>
      </c>
      <c r="N27" s="117">
        <v>17</v>
      </c>
      <c r="O27" s="150">
        <f aca="true" t="shared" si="13" ref="O27:O37">SUM(M27:N27)</f>
        <v>34</v>
      </c>
    </row>
    <row r="28" spans="1:15" s="4" customFormat="1" ht="15" customHeight="1">
      <c r="A28" s="144">
        <v>3</v>
      </c>
      <c r="B28" s="92">
        <v>6</v>
      </c>
      <c r="C28" s="117">
        <f aca="true" t="shared" si="14" ref="C28:C37">SUM(A28:B28)</f>
        <v>9</v>
      </c>
      <c r="D28" s="92">
        <v>6</v>
      </c>
      <c r="E28" s="92">
        <v>10</v>
      </c>
      <c r="F28" s="150">
        <f t="shared" si="10"/>
        <v>16</v>
      </c>
      <c r="G28" s="92">
        <v>9</v>
      </c>
      <c r="H28" s="92">
        <v>3</v>
      </c>
      <c r="I28" s="117">
        <f t="shared" si="11"/>
        <v>12</v>
      </c>
      <c r="J28" s="92">
        <v>5</v>
      </c>
      <c r="K28" s="144">
        <v>1</v>
      </c>
      <c r="L28" s="117">
        <f t="shared" si="12"/>
        <v>6</v>
      </c>
      <c r="M28" s="92">
        <v>4</v>
      </c>
      <c r="N28" s="92">
        <v>8</v>
      </c>
      <c r="O28" s="150">
        <f t="shared" si="13"/>
        <v>12</v>
      </c>
    </row>
    <row r="29" spans="1:15" s="4" customFormat="1" ht="15" customHeight="1">
      <c r="A29" s="144">
        <v>19</v>
      </c>
      <c r="B29" s="92">
        <v>24</v>
      </c>
      <c r="C29" s="117">
        <f t="shared" si="14"/>
        <v>43</v>
      </c>
      <c r="D29" s="92">
        <v>27</v>
      </c>
      <c r="E29" s="92">
        <v>12</v>
      </c>
      <c r="F29" s="150">
        <f t="shared" si="10"/>
        <v>39</v>
      </c>
      <c r="G29" s="92">
        <v>22</v>
      </c>
      <c r="H29" s="92">
        <v>31</v>
      </c>
      <c r="I29" s="117">
        <f t="shared" si="11"/>
        <v>53</v>
      </c>
      <c r="J29" s="16">
        <v>30</v>
      </c>
      <c r="K29" s="16">
        <v>25</v>
      </c>
      <c r="L29" s="117">
        <f t="shared" si="12"/>
        <v>55</v>
      </c>
      <c r="M29" s="16">
        <v>35</v>
      </c>
      <c r="N29" s="16">
        <v>21</v>
      </c>
      <c r="O29" s="150">
        <f t="shared" si="13"/>
        <v>56</v>
      </c>
    </row>
    <row r="30" spans="1:15" s="4" customFormat="1" ht="15" customHeight="1">
      <c r="A30" s="144">
        <v>12</v>
      </c>
      <c r="B30" s="92">
        <v>13</v>
      </c>
      <c r="C30" s="117">
        <f t="shared" si="14"/>
        <v>25</v>
      </c>
      <c r="D30" s="92">
        <v>15</v>
      </c>
      <c r="E30" s="92">
        <v>18</v>
      </c>
      <c r="F30" s="150">
        <f t="shared" si="10"/>
        <v>33</v>
      </c>
      <c r="G30" s="92">
        <v>14</v>
      </c>
      <c r="H30" s="92">
        <v>24</v>
      </c>
      <c r="I30" s="117">
        <f t="shared" si="11"/>
        <v>38</v>
      </c>
      <c r="J30" s="92">
        <v>19</v>
      </c>
      <c r="K30" s="92">
        <v>17</v>
      </c>
      <c r="L30" s="117">
        <f t="shared" si="12"/>
        <v>36</v>
      </c>
      <c r="M30" s="92">
        <v>12</v>
      </c>
      <c r="N30" s="92">
        <v>13</v>
      </c>
      <c r="O30" s="150">
        <f t="shared" si="13"/>
        <v>25</v>
      </c>
    </row>
    <row r="31" spans="1:15" s="4" customFormat="1" ht="15" customHeight="1">
      <c r="A31" s="144">
        <v>54</v>
      </c>
      <c r="B31" s="92">
        <v>47</v>
      </c>
      <c r="C31" s="117">
        <f t="shared" si="14"/>
        <v>101</v>
      </c>
      <c r="D31" s="92">
        <v>62</v>
      </c>
      <c r="E31" s="92">
        <v>58</v>
      </c>
      <c r="F31" s="150">
        <f t="shared" si="10"/>
        <v>120</v>
      </c>
      <c r="G31" s="92">
        <v>44</v>
      </c>
      <c r="H31" s="92">
        <v>45</v>
      </c>
      <c r="I31" s="117">
        <f t="shared" si="11"/>
        <v>89</v>
      </c>
      <c r="J31" s="92">
        <v>43</v>
      </c>
      <c r="K31" s="92">
        <v>31</v>
      </c>
      <c r="L31" s="117">
        <f t="shared" si="12"/>
        <v>74</v>
      </c>
      <c r="M31" s="144">
        <v>39</v>
      </c>
      <c r="N31" s="92">
        <v>34</v>
      </c>
      <c r="O31" s="150">
        <f t="shared" si="13"/>
        <v>73</v>
      </c>
    </row>
    <row r="32" spans="1:15" s="4" customFormat="1" ht="15" customHeight="1">
      <c r="A32" s="144">
        <v>6</v>
      </c>
      <c r="B32" s="92">
        <v>8</v>
      </c>
      <c r="C32" s="117">
        <f t="shared" si="14"/>
        <v>14</v>
      </c>
      <c r="D32" s="92">
        <v>10</v>
      </c>
      <c r="E32" s="92">
        <v>7</v>
      </c>
      <c r="F32" s="150">
        <f t="shared" si="10"/>
        <v>17</v>
      </c>
      <c r="G32" s="92">
        <v>9</v>
      </c>
      <c r="H32" s="92">
        <v>9</v>
      </c>
      <c r="I32" s="117">
        <f t="shared" si="11"/>
        <v>18</v>
      </c>
      <c r="J32" s="92">
        <v>19</v>
      </c>
      <c r="K32" s="92">
        <v>12</v>
      </c>
      <c r="L32" s="117">
        <f t="shared" si="12"/>
        <v>31</v>
      </c>
      <c r="M32" s="144">
        <v>11</v>
      </c>
      <c r="N32" s="92">
        <v>10</v>
      </c>
      <c r="O32" s="150">
        <f t="shared" si="13"/>
        <v>21</v>
      </c>
    </row>
    <row r="33" spans="1:15" s="4" customFormat="1" ht="15" customHeight="1">
      <c r="A33" s="144">
        <v>81</v>
      </c>
      <c r="B33" s="92">
        <v>68</v>
      </c>
      <c r="C33" s="117">
        <f t="shared" si="14"/>
        <v>149</v>
      </c>
      <c r="D33" s="92">
        <v>94</v>
      </c>
      <c r="E33" s="92">
        <v>85</v>
      </c>
      <c r="F33" s="150">
        <f t="shared" si="10"/>
        <v>179</v>
      </c>
      <c r="G33" s="92">
        <v>68</v>
      </c>
      <c r="H33" s="92">
        <v>72</v>
      </c>
      <c r="I33" s="117">
        <f t="shared" si="11"/>
        <v>140</v>
      </c>
      <c r="J33" s="92">
        <v>59</v>
      </c>
      <c r="K33" s="16">
        <v>40</v>
      </c>
      <c r="L33" s="117">
        <f t="shared" si="12"/>
        <v>99</v>
      </c>
      <c r="M33" s="144">
        <v>51</v>
      </c>
      <c r="N33" s="92">
        <v>53</v>
      </c>
      <c r="O33" s="150">
        <f t="shared" si="13"/>
        <v>104</v>
      </c>
    </row>
    <row r="34" spans="1:15" s="4" customFormat="1" ht="15" customHeight="1">
      <c r="A34" s="144">
        <v>21</v>
      </c>
      <c r="B34" s="92">
        <v>15</v>
      </c>
      <c r="C34" s="117">
        <f t="shared" si="14"/>
        <v>36</v>
      </c>
      <c r="D34" s="92">
        <v>35</v>
      </c>
      <c r="E34" s="92">
        <v>32</v>
      </c>
      <c r="F34" s="150">
        <f t="shared" si="10"/>
        <v>67</v>
      </c>
      <c r="G34" s="92">
        <v>39</v>
      </c>
      <c r="H34" s="92">
        <v>43</v>
      </c>
      <c r="I34" s="117">
        <f t="shared" si="11"/>
        <v>82</v>
      </c>
      <c r="J34" s="92">
        <v>38</v>
      </c>
      <c r="K34" s="92">
        <v>38</v>
      </c>
      <c r="L34" s="117">
        <f t="shared" si="12"/>
        <v>76</v>
      </c>
      <c r="M34" s="16">
        <v>39</v>
      </c>
      <c r="N34" s="92">
        <v>25</v>
      </c>
      <c r="O34" s="150">
        <f t="shared" si="13"/>
        <v>64</v>
      </c>
    </row>
    <row r="35" spans="1:15" s="4" customFormat="1" ht="15" customHeight="1">
      <c r="A35" s="144">
        <v>59</v>
      </c>
      <c r="B35" s="92">
        <v>51</v>
      </c>
      <c r="C35" s="117">
        <f t="shared" si="14"/>
        <v>110</v>
      </c>
      <c r="D35" s="92">
        <v>61</v>
      </c>
      <c r="E35" s="92">
        <v>59</v>
      </c>
      <c r="F35" s="150">
        <f t="shared" si="10"/>
        <v>120</v>
      </c>
      <c r="G35" s="92">
        <v>58</v>
      </c>
      <c r="H35" s="92">
        <v>55</v>
      </c>
      <c r="I35" s="117">
        <f t="shared" si="11"/>
        <v>113</v>
      </c>
      <c r="J35" s="92">
        <v>52</v>
      </c>
      <c r="K35" s="92">
        <v>51</v>
      </c>
      <c r="L35" s="117">
        <f t="shared" si="12"/>
        <v>103</v>
      </c>
      <c r="M35" s="144">
        <v>40</v>
      </c>
      <c r="N35" s="92">
        <v>45</v>
      </c>
      <c r="O35" s="150">
        <f t="shared" si="13"/>
        <v>85</v>
      </c>
    </row>
    <row r="36" spans="1:15" s="4" customFormat="1" ht="15" customHeight="1">
      <c r="A36" s="144">
        <v>28</v>
      </c>
      <c r="B36" s="92">
        <v>18</v>
      </c>
      <c r="C36" s="117">
        <f t="shared" si="14"/>
        <v>46</v>
      </c>
      <c r="D36" s="92">
        <v>83</v>
      </c>
      <c r="E36" s="92">
        <v>69</v>
      </c>
      <c r="F36" s="150">
        <f t="shared" si="10"/>
        <v>152</v>
      </c>
      <c r="G36" s="92">
        <v>89</v>
      </c>
      <c r="H36" s="92">
        <v>84</v>
      </c>
      <c r="I36" s="117">
        <f t="shared" si="11"/>
        <v>173</v>
      </c>
      <c r="J36" s="92">
        <v>41</v>
      </c>
      <c r="K36" s="92">
        <v>42</v>
      </c>
      <c r="L36" s="117">
        <f t="shared" si="12"/>
        <v>83</v>
      </c>
      <c r="M36" s="144">
        <v>12</v>
      </c>
      <c r="N36" s="92">
        <v>10</v>
      </c>
      <c r="O36" s="150">
        <f t="shared" si="13"/>
        <v>22</v>
      </c>
    </row>
    <row r="37" spans="1:15" s="4" customFormat="1" ht="15" customHeight="1">
      <c r="A37" s="151">
        <v>19</v>
      </c>
      <c r="B37" s="152">
        <v>23</v>
      </c>
      <c r="C37" s="117">
        <f t="shared" si="14"/>
        <v>42</v>
      </c>
      <c r="D37" s="152">
        <v>14</v>
      </c>
      <c r="E37" s="152">
        <v>14</v>
      </c>
      <c r="F37" s="122">
        <f t="shared" si="10"/>
        <v>28</v>
      </c>
      <c r="G37" s="152">
        <v>4</v>
      </c>
      <c r="H37" s="152">
        <v>4</v>
      </c>
      <c r="I37" s="122">
        <f t="shared" si="11"/>
        <v>8</v>
      </c>
      <c r="J37" s="152">
        <v>1</v>
      </c>
      <c r="K37" s="152">
        <v>1</v>
      </c>
      <c r="L37" s="122">
        <f t="shared" si="12"/>
        <v>2</v>
      </c>
      <c r="M37" s="153">
        <v>1</v>
      </c>
      <c r="N37" s="152">
        <v>3</v>
      </c>
      <c r="O37" s="154">
        <f t="shared" si="13"/>
        <v>4</v>
      </c>
    </row>
    <row r="38" spans="1:15" s="4" customFormat="1" ht="15" customHeight="1">
      <c r="A38" s="125">
        <f>SUM(A39:A43)</f>
        <v>55</v>
      </c>
      <c r="B38" s="125">
        <f>SUM(B39:B43)</f>
        <v>52</v>
      </c>
      <c r="C38" s="45">
        <f aca="true" t="shared" si="15" ref="C38:C43">SUM(A38:B38)</f>
        <v>107</v>
      </c>
      <c r="D38" s="45">
        <f>SUM(D39:D43)</f>
        <v>61</v>
      </c>
      <c r="E38" s="45">
        <f>SUM(E39:E43)</f>
        <v>50</v>
      </c>
      <c r="F38" s="45">
        <f aca="true" t="shared" si="16" ref="F38:F43">SUM(D38:E38)</f>
        <v>111</v>
      </c>
      <c r="G38" s="45">
        <f>SUM(G39:G43)</f>
        <v>64</v>
      </c>
      <c r="H38" s="45">
        <f>SUM(H39:H43)</f>
        <v>62</v>
      </c>
      <c r="I38" s="45">
        <f aca="true" t="shared" si="17" ref="I38:I43">SUM(G38:H38)</f>
        <v>126</v>
      </c>
      <c r="J38" s="45">
        <f>SUM(J39:J43)</f>
        <v>51</v>
      </c>
      <c r="K38" s="45">
        <f>SUM(K39:K43)</f>
        <v>66</v>
      </c>
      <c r="L38" s="45">
        <f aca="true" t="shared" si="18" ref="L38:L43">SUM(J38:K38)</f>
        <v>117</v>
      </c>
      <c r="M38" s="45">
        <f>SUM(M39:M43)</f>
        <v>51</v>
      </c>
      <c r="N38" s="45">
        <f>SUM(N39:N43)</f>
        <v>49</v>
      </c>
      <c r="O38" s="99">
        <f aca="true" t="shared" si="19" ref="O38:O43">SUM(M38:N38)</f>
        <v>100</v>
      </c>
    </row>
    <row r="39" spans="1:15" s="4" customFormat="1" ht="15" customHeight="1">
      <c r="A39" s="143">
        <v>2</v>
      </c>
      <c r="B39" s="136">
        <v>4</v>
      </c>
      <c r="C39" s="155">
        <f t="shared" si="15"/>
        <v>6</v>
      </c>
      <c r="D39" s="136">
        <v>6</v>
      </c>
      <c r="E39" s="136">
        <v>6</v>
      </c>
      <c r="F39" s="156">
        <f t="shared" si="16"/>
        <v>12</v>
      </c>
      <c r="G39" s="136">
        <v>3</v>
      </c>
      <c r="H39" s="136">
        <v>6</v>
      </c>
      <c r="I39" s="155">
        <f t="shared" si="17"/>
        <v>9</v>
      </c>
      <c r="J39" s="136">
        <v>2</v>
      </c>
      <c r="K39" s="136">
        <v>4</v>
      </c>
      <c r="L39" s="155">
        <f t="shared" si="18"/>
        <v>6</v>
      </c>
      <c r="M39" s="143">
        <v>1</v>
      </c>
      <c r="N39" s="136">
        <v>2</v>
      </c>
      <c r="O39" s="137">
        <f t="shared" si="19"/>
        <v>3</v>
      </c>
    </row>
    <row r="40" spans="1:15" s="4" customFormat="1" ht="15" customHeight="1">
      <c r="A40" s="144">
        <v>5</v>
      </c>
      <c r="B40" s="92">
        <v>5</v>
      </c>
      <c r="C40" s="92">
        <f t="shared" si="15"/>
        <v>10</v>
      </c>
      <c r="D40" s="92">
        <v>6</v>
      </c>
      <c r="E40" s="92">
        <v>9</v>
      </c>
      <c r="F40" s="92">
        <f t="shared" si="16"/>
        <v>15</v>
      </c>
      <c r="G40" s="92">
        <v>5</v>
      </c>
      <c r="H40" s="92">
        <v>8</v>
      </c>
      <c r="I40" s="117">
        <f t="shared" si="17"/>
        <v>13</v>
      </c>
      <c r="J40" s="92">
        <v>6</v>
      </c>
      <c r="K40" s="92">
        <v>7</v>
      </c>
      <c r="L40" s="117">
        <f t="shared" si="18"/>
        <v>13</v>
      </c>
      <c r="M40" s="144">
        <v>6</v>
      </c>
      <c r="N40" s="92">
        <v>9</v>
      </c>
      <c r="O40" s="93">
        <f t="shared" si="19"/>
        <v>15</v>
      </c>
    </row>
    <row r="41" spans="1:15" s="4" customFormat="1" ht="15" customHeight="1">
      <c r="A41" s="144">
        <v>15</v>
      </c>
      <c r="B41" s="92">
        <v>17</v>
      </c>
      <c r="C41" s="92">
        <f t="shared" si="15"/>
        <v>32</v>
      </c>
      <c r="D41" s="92">
        <v>24</v>
      </c>
      <c r="E41" s="92">
        <v>17</v>
      </c>
      <c r="F41" s="152">
        <f t="shared" si="16"/>
        <v>41</v>
      </c>
      <c r="G41" s="16">
        <v>24</v>
      </c>
      <c r="H41" s="16">
        <v>15</v>
      </c>
      <c r="I41" s="92">
        <f t="shared" si="17"/>
        <v>39</v>
      </c>
      <c r="J41" s="16">
        <v>15</v>
      </c>
      <c r="K41" s="16">
        <v>30</v>
      </c>
      <c r="L41" s="92">
        <f t="shared" si="18"/>
        <v>45</v>
      </c>
      <c r="M41" s="144">
        <v>12</v>
      </c>
      <c r="N41" s="16">
        <v>15</v>
      </c>
      <c r="O41" s="93">
        <f t="shared" si="19"/>
        <v>27</v>
      </c>
    </row>
    <row r="42" spans="1:15" s="4" customFormat="1" ht="15" customHeight="1">
      <c r="A42" s="144">
        <v>26</v>
      </c>
      <c r="B42" s="92">
        <v>16</v>
      </c>
      <c r="C42" s="92">
        <f t="shared" si="15"/>
        <v>42</v>
      </c>
      <c r="D42" s="92">
        <v>16</v>
      </c>
      <c r="E42" s="92">
        <v>8</v>
      </c>
      <c r="F42" s="92">
        <f t="shared" si="16"/>
        <v>24</v>
      </c>
      <c r="G42" s="92">
        <v>20</v>
      </c>
      <c r="H42" s="92">
        <v>17</v>
      </c>
      <c r="I42" s="92">
        <f t="shared" si="17"/>
        <v>37</v>
      </c>
      <c r="J42" s="92">
        <v>17</v>
      </c>
      <c r="K42" s="93">
        <v>21</v>
      </c>
      <c r="L42" s="155">
        <f t="shared" si="18"/>
        <v>38</v>
      </c>
      <c r="M42" s="92">
        <v>20</v>
      </c>
      <c r="N42" s="92">
        <v>19</v>
      </c>
      <c r="O42" s="93">
        <f t="shared" si="19"/>
        <v>39</v>
      </c>
    </row>
    <row r="43" spans="1:15" s="4" customFormat="1" ht="15" customHeight="1">
      <c r="A43" s="134">
        <v>7</v>
      </c>
      <c r="B43" s="122">
        <v>10</v>
      </c>
      <c r="C43" s="97">
        <f t="shared" si="15"/>
        <v>17</v>
      </c>
      <c r="D43" s="122">
        <v>9</v>
      </c>
      <c r="E43" s="122">
        <v>10</v>
      </c>
      <c r="F43" s="97">
        <f t="shared" si="16"/>
        <v>19</v>
      </c>
      <c r="G43" s="122">
        <v>12</v>
      </c>
      <c r="H43" s="122">
        <v>16</v>
      </c>
      <c r="I43" s="97">
        <f t="shared" si="17"/>
        <v>28</v>
      </c>
      <c r="J43" s="122">
        <v>11</v>
      </c>
      <c r="K43" s="134">
        <v>4</v>
      </c>
      <c r="L43" s="122">
        <f t="shared" si="18"/>
        <v>15</v>
      </c>
      <c r="M43" s="122">
        <v>12</v>
      </c>
      <c r="N43" s="122">
        <v>4</v>
      </c>
      <c r="O43" s="98">
        <f t="shared" si="19"/>
        <v>16</v>
      </c>
    </row>
    <row r="44" spans="1:15" ht="1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ht="1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ht="1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ht="1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sheetProtection/>
  <mergeCells count="5">
    <mergeCell ref="A2:C2"/>
    <mergeCell ref="D2:F2"/>
    <mergeCell ref="G2:I2"/>
    <mergeCell ref="J2:L2"/>
    <mergeCell ref="M2:O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J52"/>
  <sheetViews>
    <sheetView view="pageBreakPreview" zoomScaleSheetLayoutView="100" workbookViewId="0" topLeftCell="A1">
      <selection activeCell="A1" sqref="A1"/>
    </sheetView>
  </sheetViews>
  <sheetFormatPr defaultColWidth="9.00390625" defaultRowHeight="21" customHeight="1"/>
  <cols>
    <col min="1" max="1" width="23.125" style="11" customWidth="1"/>
    <col min="2" max="2" width="6.625" style="22" customWidth="1"/>
    <col min="3" max="10" width="6.625" style="11" customWidth="1"/>
    <col min="11" max="16384" width="9.00390625" style="11" customWidth="1"/>
  </cols>
  <sheetData>
    <row r="1" ht="21" customHeight="1">
      <c r="A1" s="3"/>
    </row>
    <row r="2" spans="1:10" s="7" customFormat="1" ht="15" customHeight="1">
      <c r="A2" s="233" t="s">
        <v>0</v>
      </c>
      <c r="B2" s="234" t="s">
        <v>13</v>
      </c>
      <c r="C2" s="234"/>
      <c r="D2" s="234"/>
      <c r="E2" s="234" t="s">
        <v>14</v>
      </c>
      <c r="F2" s="234"/>
      <c r="G2" s="234"/>
      <c r="H2" s="234" t="s">
        <v>15</v>
      </c>
      <c r="I2" s="234"/>
      <c r="J2" s="235"/>
    </row>
    <row r="3" spans="1:10" s="4" customFormat="1" ht="15" customHeight="1">
      <c r="A3" s="233"/>
      <c r="B3" s="23" t="s">
        <v>1</v>
      </c>
      <c r="C3" s="38" t="s">
        <v>2</v>
      </c>
      <c r="D3" s="38" t="s">
        <v>3</v>
      </c>
      <c r="E3" s="38" t="s">
        <v>1</v>
      </c>
      <c r="F3" s="38" t="s">
        <v>2</v>
      </c>
      <c r="G3" s="38" t="s">
        <v>3</v>
      </c>
      <c r="H3" s="38" t="s">
        <v>1</v>
      </c>
      <c r="I3" s="38" t="s">
        <v>2</v>
      </c>
      <c r="J3" s="56" t="s">
        <v>3</v>
      </c>
    </row>
    <row r="4" spans="1:10" s="4" customFormat="1" ht="15" customHeight="1">
      <c r="A4" s="78" t="s">
        <v>21</v>
      </c>
      <c r="B4" s="45">
        <f>SUM(B5:B8)</f>
        <v>118</v>
      </c>
      <c r="C4" s="45">
        <f>SUM(C5:C8)</f>
        <v>138</v>
      </c>
      <c r="D4" s="45">
        <f aca="true" t="shared" si="0" ref="D4:D9">SUM(B4:C4)</f>
        <v>256</v>
      </c>
      <c r="E4" s="45">
        <f>SUM(E5:E8)</f>
        <v>150</v>
      </c>
      <c r="F4" s="45">
        <f>SUM(F5:F8)</f>
        <v>147</v>
      </c>
      <c r="G4" s="45">
        <f aca="true" t="shared" si="1" ref="G4:G9">SUM(E4:F4)</f>
        <v>297</v>
      </c>
      <c r="H4" s="45">
        <f>SUM(H5:H8)</f>
        <v>150</v>
      </c>
      <c r="I4" s="45">
        <f>SUM(I5:I8)</f>
        <v>124</v>
      </c>
      <c r="J4" s="99">
        <f aca="true" t="shared" si="2" ref="J4:J9">SUM(H4:I4)</f>
        <v>274</v>
      </c>
    </row>
    <row r="5" spans="1:10" s="4" customFormat="1" ht="15" customHeight="1">
      <c r="A5" s="81" t="s">
        <v>25</v>
      </c>
      <c r="B5" s="136">
        <v>21</v>
      </c>
      <c r="C5" s="136">
        <v>19</v>
      </c>
      <c r="D5" s="136">
        <f t="shared" si="0"/>
        <v>40</v>
      </c>
      <c r="E5" s="136">
        <v>29</v>
      </c>
      <c r="F5" s="136">
        <v>28</v>
      </c>
      <c r="G5" s="136">
        <f t="shared" si="1"/>
        <v>57</v>
      </c>
      <c r="H5" s="136">
        <v>22</v>
      </c>
      <c r="I5" s="136">
        <v>15</v>
      </c>
      <c r="J5" s="138">
        <f t="shared" si="2"/>
        <v>37</v>
      </c>
    </row>
    <row r="6" spans="1:10" s="4" customFormat="1" ht="15" customHeight="1">
      <c r="A6" s="82" t="s">
        <v>26</v>
      </c>
      <c r="B6" s="92">
        <v>18</v>
      </c>
      <c r="C6" s="92">
        <v>14</v>
      </c>
      <c r="D6" s="136">
        <f t="shared" si="0"/>
        <v>32</v>
      </c>
      <c r="E6" s="92">
        <v>29</v>
      </c>
      <c r="F6" s="92">
        <v>22</v>
      </c>
      <c r="G6" s="136">
        <f t="shared" si="1"/>
        <v>51</v>
      </c>
      <c r="H6" s="92">
        <v>42</v>
      </c>
      <c r="I6" s="92">
        <v>39</v>
      </c>
      <c r="J6" s="138">
        <f t="shared" si="2"/>
        <v>81</v>
      </c>
    </row>
    <row r="7" spans="1:10" s="4" customFormat="1" ht="15" customHeight="1">
      <c r="A7" s="82" t="s">
        <v>27</v>
      </c>
      <c r="B7" s="117">
        <v>75</v>
      </c>
      <c r="C7" s="117">
        <v>100</v>
      </c>
      <c r="D7" s="136">
        <f t="shared" si="0"/>
        <v>175</v>
      </c>
      <c r="E7" s="117">
        <v>84</v>
      </c>
      <c r="F7" s="117">
        <v>88</v>
      </c>
      <c r="G7" s="136">
        <f t="shared" si="1"/>
        <v>172</v>
      </c>
      <c r="H7" s="117">
        <v>77</v>
      </c>
      <c r="I7" s="117">
        <v>66</v>
      </c>
      <c r="J7" s="138">
        <f t="shared" si="2"/>
        <v>143</v>
      </c>
    </row>
    <row r="8" spans="1:10" s="4" customFormat="1" ht="15" customHeight="1">
      <c r="A8" s="77" t="s">
        <v>28</v>
      </c>
      <c r="B8" s="117">
        <v>4</v>
      </c>
      <c r="C8" s="117">
        <v>5</v>
      </c>
      <c r="D8" s="136">
        <f t="shared" si="0"/>
        <v>9</v>
      </c>
      <c r="E8" s="117">
        <v>8</v>
      </c>
      <c r="F8" s="117">
        <v>9</v>
      </c>
      <c r="G8" s="136">
        <f t="shared" si="1"/>
        <v>17</v>
      </c>
      <c r="H8" s="117">
        <v>9</v>
      </c>
      <c r="I8" s="117">
        <v>4</v>
      </c>
      <c r="J8" s="138">
        <f t="shared" si="2"/>
        <v>13</v>
      </c>
    </row>
    <row r="9" spans="1:10" s="4" customFormat="1" ht="15" customHeight="1">
      <c r="A9" s="83" t="s">
        <v>22</v>
      </c>
      <c r="B9" s="45">
        <f>SUM(B10:B25)</f>
        <v>404</v>
      </c>
      <c r="C9" s="45">
        <f>SUM(C10:C25)</f>
        <v>366</v>
      </c>
      <c r="D9" s="45">
        <f t="shared" si="0"/>
        <v>770</v>
      </c>
      <c r="E9" s="45">
        <f>SUM(E10:E25)</f>
        <v>448</v>
      </c>
      <c r="F9" s="45">
        <f>SUM(F10:F25)</f>
        <v>497</v>
      </c>
      <c r="G9" s="45">
        <f t="shared" si="1"/>
        <v>945</v>
      </c>
      <c r="H9" s="45">
        <f>SUM(H10:H25)</f>
        <v>560</v>
      </c>
      <c r="I9" s="45">
        <f>SUM(I10:I25)</f>
        <v>590</v>
      </c>
      <c r="J9" s="99">
        <f t="shared" si="2"/>
        <v>1150</v>
      </c>
    </row>
    <row r="10" spans="1:10" s="4" customFormat="1" ht="15" customHeight="1">
      <c r="A10" s="79" t="s">
        <v>29</v>
      </c>
      <c r="B10" s="136">
        <v>42</v>
      </c>
      <c r="C10" s="136">
        <v>34</v>
      </c>
      <c r="D10" s="136">
        <f aca="true" t="shared" si="3" ref="D10:D25">SUM(B10:C10)</f>
        <v>76</v>
      </c>
      <c r="E10" s="136">
        <v>47</v>
      </c>
      <c r="F10" s="136">
        <v>55</v>
      </c>
      <c r="G10" s="136">
        <f aca="true" t="shared" si="4" ref="G10:G25">SUM(E10:F10)</f>
        <v>102</v>
      </c>
      <c r="H10" s="136">
        <v>72</v>
      </c>
      <c r="I10" s="136">
        <v>77</v>
      </c>
      <c r="J10" s="138">
        <f aca="true" t="shared" si="5" ref="J10:J25">SUM(H10:I10)</f>
        <v>149</v>
      </c>
    </row>
    <row r="11" spans="1:10" s="4" customFormat="1" ht="15" customHeight="1">
      <c r="A11" s="75" t="s">
        <v>30</v>
      </c>
      <c r="B11" s="92">
        <v>28</v>
      </c>
      <c r="C11" s="92">
        <v>26</v>
      </c>
      <c r="D11" s="92">
        <f t="shared" si="3"/>
        <v>54</v>
      </c>
      <c r="E11" s="92">
        <v>33</v>
      </c>
      <c r="F11" s="92">
        <v>28</v>
      </c>
      <c r="G11" s="92">
        <f t="shared" si="4"/>
        <v>61</v>
      </c>
      <c r="H11" s="92">
        <v>37</v>
      </c>
      <c r="I11" s="92">
        <v>47</v>
      </c>
      <c r="J11" s="93">
        <f t="shared" si="5"/>
        <v>84</v>
      </c>
    </row>
    <row r="12" spans="1:10" s="4" customFormat="1" ht="15" customHeight="1">
      <c r="A12" s="75" t="s">
        <v>31</v>
      </c>
      <c r="B12" s="92">
        <v>167</v>
      </c>
      <c r="C12" s="92">
        <v>140</v>
      </c>
      <c r="D12" s="92">
        <f t="shared" si="3"/>
        <v>307</v>
      </c>
      <c r="E12" s="92">
        <v>168</v>
      </c>
      <c r="F12" s="92">
        <v>190</v>
      </c>
      <c r="G12" s="92">
        <f t="shared" si="4"/>
        <v>358</v>
      </c>
      <c r="H12" s="92">
        <v>212</v>
      </c>
      <c r="I12" s="92">
        <v>224</v>
      </c>
      <c r="J12" s="93">
        <f t="shared" si="5"/>
        <v>436</v>
      </c>
    </row>
    <row r="13" spans="1:10" s="4" customFormat="1" ht="15" customHeight="1">
      <c r="A13" s="75" t="s">
        <v>32</v>
      </c>
      <c r="B13" s="92">
        <v>12</v>
      </c>
      <c r="C13" s="92">
        <v>12</v>
      </c>
      <c r="D13" s="92">
        <f t="shared" si="3"/>
        <v>24</v>
      </c>
      <c r="E13" s="92">
        <v>8</v>
      </c>
      <c r="F13" s="92">
        <v>5</v>
      </c>
      <c r="G13" s="92">
        <f t="shared" si="4"/>
        <v>13</v>
      </c>
      <c r="H13" s="92">
        <v>6</v>
      </c>
      <c r="I13" s="92">
        <v>5</v>
      </c>
      <c r="J13" s="93">
        <f t="shared" si="5"/>
        <v>11</v>
      </c>
    </row>
    <row r="14" spans="1:10" s="4" customFormat="1" ht="15" customHeight="1">
      <c r="A14" s="75" t="s">
        <v>33</v>
      </c>
      <c r="B14" s="92">
        <v>2</v>
      </c>
      <c r="C14" s="92">
        <v>5</v>
      </c>
      <c r="D14" s="92">
        <f t="shared" si="3"/>
        <v>7</v>
      </c>
      <c r="E14" s="92">
        <v>7</v>
      </c>
      <c r="F14" s="92">
        <v>6</v>
      </c>
      <c r="G14" s="92">
        <f t="shared" si="4"/>
        <v>13</v>
      </c>
      <c r="H14" s="92">
        <v>9</v>
      </c>
      <c r="I14" s="92">
        <v>7</v>
      </c>
      <c r="J14" s="93">
        <f t="shared" si="5"/>
        <v>16</v>
      </c>
    </row>
    <row r="15" spans="1:10" s="4" customFormat="1" ht="15" customHeight="1">
      <c r="A15" s="75" t="s">
        <v>34</v>
      </c>
      <c r="B15" s="92">
        <v>35</v>
      </c>
      <c r="C15" s="117">
        <v>34</v>
      </c>
      <c r="D15" s="117">
        <f t="shared" si="3"/>
        <v>69</v>
      </c>
      <c r="E15" s="117">
        <v>41</v>
      </c>
      <c r="F15" s="117">
        <v>43</v>
      </c>
      <c r="G15" s="117">
        <f t="shared" si="4"/>
        <v>84</v>
      </c>
      <c r="H15" s="117">
        <v>16</v>
      </c>
      <c r="I15" s="117">
        <v>21</v>
      </c>
      <c r="J15" s="150">
        <f t="shared" si="5"/>
        <v>37</v>
      </c>
    </row>
    <row r="16" spans="1:10" s="4" customFormat="1" ht="15" customHeight="1">
      <c r="A16" s="75" t="s">
        <v>35</v>
      </c>
      <c r="B16" s="117">
        <v>23</v>
      </c>
      <c r="C16" s="92">
        <v>31</v>
      </c>
      <c r="D16" s="92">
        <f t="shared" si="3"/>
        <v>54</v>
      </c>
      <c r="E16" s="92">
        <v>41</v>
      </c>
      <c r="F16" s="92">
        <v>46</v>
      </c>
      <c r="G16" s="92">
        <f t="shared" si="4"/>
        <v>87</v>
      </c>
      <c r="H16" s="92">
        <v>43</v>
      </c>
      <c r="I16" s="92">
        <v>45</v>
      </c>
      <c r="J16" s="93">
        <f t="shared" si="5"/>
        <v>88</v>
      </c>
    </row>
    <row r="17" spans="1:10" s="4" customFormat="1" ht="15" customHeight="1">
      <c r="A17" s="75" t="s">
        <v>156</v>
      </c>
      <c r="B17" s="92">
        <v>12</v>
      </c>
      <c r="C17" s="120">
        <v>12</v>
      </c>
      <c r="D17" s="120">
        <f t="shared" si="3"/>
        <v>24</v>
      </c>
      <c r="E17" s="120">
        <v>9</v>
      </c>
      <c r="F17" s="120">
        <v>10</v>
      </c>
      <c r="G17" s="120">
        <f t="shared" si="4"/>
        <v>19</v>
      </c>
      <c r="H17" s="120">
        <v>8</v>
      </c>
      <c r="I17" s="120">
        <v>10</v>
      </c>
      <c r="J17" s="121">
        <f t="shared" si="5"/>
        <v>18</v>
      </c>
    </row>
    <row r="18" spans="1:10" s="4" customFormat="1" ht="15" customHeight="1">
      <c r="A18" s="75" t="s">
        <v>36</v>
      </c>
      <c r="B18" s="120">
        <v>19</v>
      </c>
      <c r="C18" s="92">
        <v>22</v>
      </c>
      <c r="D18" s="92">
        <f t="shared" si="3"/>
        <v>41</v>
      </c>
      <c r="E18" s="92">
        <v>29</v>
      </c>
      <c r="F18" s="92">
        <v>37</v>
      </c>
      <c r="G18" s="92">
        <f t="shared" si="4"/>
        <v>66</v>
      </c>
      <c r="H18" s="92">
        <v>44</v>
      </c>
      <c r="I18" s="92">
        <v>39</v>
      </c>
      <c r="J18" s="93">
        <f t="shared" si="5"/>
        <v>83</v>
      </c>
    </row>
    <row r="19" spans="1:10" s="4" customFormat="1" ht="15" customHeight="1">
      <c r="A19" s="75" t="s">
        <v>37</v>
      </c>
      <c r="B19" s="92">
        <v>6</v>
      </c>
      <c r="C19" s="92">
        <v>2</v>
      </c>
      <c r="D19" s="92">
        <f t="shared" si="3"/>
        <v>8</v>
      </c>
      <c r="E19" s="92">
        <v>5</v>
      </c>
      <c r="F19" s="92">
        <v>7</v>
      </c>
      <c r="G19" s="92">
        <f t="shared" si="4"/>
        <v>12</v>
      </c>
      <c r="H19" s="92">
        <v>5</v>
      </c>
      <c r="I19" s="92">
        <v>5</v>
      </c>
      <c r="J19" s="93">
        <f t="shared" si="5"/>
        <v>10</v>
      </c>
    </row>
    <row r="20" spans="1:10" s="4" customFormat="1" ht="15" customHeight="1">
      <c r="A20" s="75" t="s">
        <v>38</v>
      </c>
      <c r="B20" s="92">
        <v>8</v>
      </c>
      <c r="C20" s="92">
        <v>5</v>
      </c>
      <c r="D20" s="92">
        <f t="shared" si="3"/>
        <v>13</v>
      </c>
      <c r="E20" s="92">
        <v>7</v>
      </c>
      <c r="F20" s="92">
        <v>5</v>
      </c>
      <c r="G20" s="92">
        <f t="shared" si="4"/>
        <v>12</v>
      </c>
      <c r="H20" s="92">
        <v>12</v>
      </c>
      <c r="I20" s="92">
        <v>16</v>
      </c>
      <c r="J20" s="93">
        <f t="shared" si="5"/>
        <v>28</v>
      </c>
    </row>
    <row r="21" spans="1:10" s="4" customFormat="1" ht="15" customHeight="1">
      <c r="A21" s="75" t="s">
        <v>39</v>
      </c>
      <c r="B21" s="92">
        <v>3</v>
      </c>
      <c r="C21" s="92">
        <v>3</v>
      </c>
      <c r="D21" s="92">
        <f t="shared" si="3"/>
        <v>6</v>
      </c>
      <c r="E21" s="92">
        <v>3</v>
      </c>
      <c r="F21" s="92">
        <v>2</v>
      </c>
      <c r="G21" s="92">
        <f t="shared" si="4"/>
        <v>5</v>
      </c>
      <c r="H21" s="92">
        <v>7</v>
      </c>
      <c r="I21" s="92">
        <v>5</v>
      </c>
      <c r="J21" s="93">
        <f t="shared" si="5"/>
        <v>12</v>
      </c>
    </row>
    <row r="22" spans="1:10" s="4" customFormat="1" ht="15" customHeight="1">
      <c r="A22" s="75" t="s">
        <v>40</v>
      </c>
      <c r="B22" s="92">
        <v>5</v>
      </c>
      <c r="C22" s="117">
        <v>3</v>
      </c>
      <c r="D22" s="117">
        <f t="shared" si="3"/>
        <v>8</v>
      </c>
      <c r="E22" s="117">
        <v>11</v>
      </c>
      <c r="F22" s="117">
        <v>7</v>
      </c>
      <c r="G22" s="117">
        <f t="shared" si="4"/>
        <v>18</v>
      </c>
      <c r="H22" s="117">
        <v>12</v>
      </c>
      <c r="I22" s="117">
        <v>11</v>
      </c>
      <c r="J22" s="150">
        <f t="shared" si="5"/>
        <v>23</v>
      </c>
    </row>
    <row r="23" spans="1:10" s="4" customFormat="1" ht="15" customHeight="1">
      <c r="A23" s="84" t="s">
        <v>41</v>
      </c>
      <c r="B23" s="92">
        <v>19</v>
      </c>
      <c r="C23" s="92">
        <v>20</v>
      </c>
      <c r="D23" s="92">
        <f t="shared" si="3"/>
        <v>39</v>
      </c>
      <c r="E23" s="92">
        <v>27</v>
      </c>
      <c r="F23" s="92">
        <v>39</v>
      </c>
      <c r="G23" s="92">
        <f t="shared" si="4"/>
        <v>66</v>
      </c>
      <c r="H23" s="92">
        <v>53</v>
      </c>
      <c r="I23" s="92">
        <v>51</v>
      </c>
      <c r="J23" s="93">
        <f t="shared" si="5"/>
        <v>104</v>
      </c>
    </row>
    <row r="24" spans="1:10" s="4" customFormat="1" ht="15" customHeight="1">
      <c r="A24" s="75" t="s">
        <v>42</v>
      </c>
      <c r="B24" s="120">
        <v>20</v>
      </c>
      <c r="C24" s="120">
        <v>14</v>
      </c>
      <c r="D24" s="120">
        <f t="shared" si="3"/>
        <v>34</v>
      </c>
      <c r="E24" s="120">
        <v>9</v>
      </c>
      <c r="F24" s="120">
        <v>12</v>
      </c>
      <c r="G24" s="120">
        <f t="shared" si="4"/>
        <v>21</v>
      </c>
      <c r="H24" s="120">
        <v>14</v>
      </c>
      <c r="I24" s="120">
        <v>16</v>
      </c>
      <c r="J24" s="121">
        <f t="shared" si="5"/>
        <v>30</v>
      </c>
    </row>
    <row r="25" spans="1:10" s="4" customFormat="1" ht="15" customHeight="1">
      <c r="A25" s="77" t="s">
        <v>43</v>
      </c>
      <c r="B25" s="122">
        <v>3</v>
      </c>
      <c r="C25" s="122">
        <v>3</v>
      </c>
      <c r="D25" s="122">
        <f t="shared" si="3"/>
        <v>6</v>
      </c>
      <c r="E25" s="122">
        <v>3</v>
      </c>
      <c r="F25" s="122">
        <v>5</v>
      </c>
      <c r="G25" s="122">
        <f t="shared" si="4"/>
        <v>8</v>
      </c>
      <c r="H25" s="122">
        <v>10</v>
      </c>
      <c r="I25" s="122">
        <v>11</v>
      </c>
      <c r="J25" s="154">
        <f t="shared" si="5"/>
        <v>21</v>
      </c>
    </row>
    <row r="26" spans="1:10" s="4" customFormat="1" ht="15" customHeight="1">
      <c r="A26" s="83" t="s">
        <v>23</v>
      </c>
      <c r="B26" s="157">
        <f>SUM(B27:B37)</f>
        <v>285</v>
      </c>
      <c r="C26" s="157">
        <f>SUM(C27:C37)</f>
        <v>298</v>
      </c>
      <c r="D26" s="157">
        <f>SUM(B26:C26)</f>
        <v>583</v>
      </c>
      <c r="E26" s="157">
        <f>SUM(E27:E37)</f>
        <v>360</v>
      </c>
      <c r="F26" s="157">
        <f>SUM(F27:F37)</f>
        <v>350</v>
      </c>
      <c r="G26" s="157">
        <f>SUM(E26:F26)</f>
        <v>710</v>
      </c>
      <c r="H26" s="157">
        <f>SUM(H27:H37)</f>
        <v>463</v>
      </c>
      <c r="I26" s="157">
        <f>SUM(I27:I37)</f>
        <v>470</v>
      </c>
      <c r="J26" s="158">
        <f>SUM(H26:I26)</f>
        <v>933</v>
      </c>
    </row>
    <row r="27" spans="1:10" s="4" customFormat="1" ht="15" customHeight="1">
      <c r="A27" s="79" t="s">
        <v>44</v>
      </c>
      <c r="B27" s="155">
        <v>18</v>
      </c>
      <c r="C27" s="155">
        <v>14</v>
      </c>
      <c r="D27" s="155">
        <f aca="true" t="shared" si="6" ref="D27:D37">SUM(B27:C27)</f>
        <v>32</v>
      </c>
      <c r="E27" s="155">
        <v>12</v>
      </c>
      <c r="F27" s="155">
        <v>11</v>
      </c>
      <c r="G27" s="156">
        <f aca="true" t="shared" si="7" ref="G27:G37">SUM(E27:F27)</f>
        <v>23</v>
      </c>
      <c r="H27" s="155">
        <v>24</v>
      </c>
      <c r="I27" s="155">
        <v>20</v>
      </c>
      <c r="J27" s="137">
        <f aca="true" t="shared" si="8" ref="J27:J37">SUM(H27:I27)</f>
        <v>44</v>
      </c>
    </row>
    <row r="28" spans="1:10" s="4" customFormat="1" ht="15" customHeight="1">
      <c r="A28" s="75" t="s">
        <v>45</v>
      </c>
      <c r="B28" s="117">
        <v>10</v>
      </c>
      <c r="C28" s="92">
        <v>10</v>
      </c>
      <c r="D28" s="92">
        <f t="shared" si="6"/>
        <v>20</v>
      </c>
      <c r="E28" s="92">
        <v>9</v>
      </c>
      <c r="F28" s="92">
        <v>7</v>
      </c>
      <c r="G28" s="92">
        <f t="shared" si="7"/>
        <v>16</v>
      </c>
      <c r="H28" s="92">
        <v>11</v>
      </c>
      <c r="I28" s="92">
        <v>4</v>
      </c>
      <c r="J28" s="152">
        <f t="shared" si="8"/>
        <v>15</v>
      </c>
    </row>
    <row r="29" spans="1:10" s="4" customFormat="1" ht="15" customHeight="1">
      <c r="A29" s="75" t="s">
        <v>46</v>
      </c>
      <c r="B29" s="117">
        <v>19</v>
      </c>
      <c r="C29" s="117">
        <v>22</v>
      </c>
      <c r="D29" s="92">
        <f t="shared" si="6"/>
        <v>41</v>
      </c>
      <c r="E29" s="92">
        <v>29</v>
      </c>
      <c r="F29" s="117">
        <v>19</v>
      </c>
      <c r="G29" s="92">
        <f t="shared" si="7"/>
        <v>48</v>
      </c>
      <c r="H29" s="117">
        <v>32</v>
      </c>
      <c r="I29" s="117">
        <v>35</v>
      </c>
      <c r="J29" s="93">
        <f t="shared" si="8"/>
        <v>67</v>
      </c>
    </row>
    <row r="30" spans="1:10" s="4" customFormat="1" ht="15" customHeight="1">
      <c r="A30" s="75" t="s">
        <v>47</v>
      </c>
      <c r="B30" s="117">
        <v>14</v>
      </c>
      <c r="C30" s="92">
        <v>12</v>
      </c>
      <c r="D30" s="92">
        <f t="shared" si="6"/>
        <v>26</v>
      </c>
      <c r="E30" s="136">
        <v>20</v>
      </c>
      <c r="F30" s="92">
        <v>19</v>
      </c>
      <c r="G30" s="155">
        <f t="shared" si="7"/>
        <v>39</v>
      </c>
      <c r="H30" s="92">
        <v>17</v>
      </c>
      <c r="I30" s="92">
        <v>22</v>
      </c>
      <c r="J30" s="93">
        <f t="shared" si="8"/>
        <v>39</v>
      </c>
    </row>
    <row r="31" spans="1:10" s="4" customFormat="1" ht="15" customHeight="1">
      <c r="A31" s="75" t="s">
        <v>48</v>
      </c>
      <c r="B31" s="117">
        <v>51</v>
      </c>
      <c r="C31" s="120">
        <v>44</v>
      </c>
      <c r="D31" s="92">
        <f t="shared" si="6"/>
        <v>95</v>
      </c>
      <c r="E31" s="120">
        <v>57</v>
      </c>
      <c r="F31" s="120">
        <v>60</v>
      </c>
      <c r="G31" s="92">
        <f t="shared" si="7"/>
        <v>117</v>
      </c>
      <c r="H31" s="120">
        <v>80</v>
      </c>
      <c r="I31" s="120">
        <v>70</v>
      </c>
      <c r="J31" s="93">
        <f t="shared" si="8"/>
        <v>150</v>
      </c>
    </row>
    <row r="32" spans="1:10" s="4" customFormat="1" ht="15" customHeight="1">
      <c r="A32" s="75" t="s">
        <v>49</v>
      </c>
      <c r="B32" s="117">
        <v>7</v>
      </c>
      <c r="C32" s="120">
        <v>7</v>
      </c>
      <c r="D32" s="155">
        <f t="shared" si="6"/>
        <v>14</v>
      </c>
      <c r="E32" s="92">
        <v>10</v>
      </c>
      <c r="F32" s="92">
        <v>9</v>
      </c>
      <c r="G32" s="92">
        <f t="shared" si="7"/>
        <v>19</v>
      </c>
      <c r="H32" s="92">
        <v>15</v>
      </c>
      <c r="I32" s="92">
        <v>14</v>
      </c>
      <c r="J32" s="152">
        <f t="shared" si="8"/>
        <v>29</v>
      </c>
    </row>
    <row r="33" spans="1:10" s="4" customFormat="1" ht="15" customHeight="1">
      <c r="A33" s="75" t="s">
        <v>50</v>
      </c>
      <c r="B33" s="117">
        <v>77</v>
      </c>
      <c r="C33" s="92">
        <v>96</v>
      </c>
      <c r="D33" s="117">
        <f t="shared" si="6"/>
        <v>173</v>
      </c>
      <c r="E33" s="92">
        <v>103</v>
      </c>
      <c r="F33" s="92">
        <v>95</v>
      </c>
      <c r="G33" s="92">
        <f t="shared" si="7"/>
        <v>198</v>
      </c>
      <c r="H33" s="92">
        <v>91</v>
      </c>
      <c r="I33" s="92">
        <v>100</v>
      </c>
      <c r="J33" s="93">
        <f t="shared" si="8"/>
        <v>191</v>
      </c>
    </row>
    <row r="34" spans="1:10" s="4" customFormat="1" ht="15" customHeight="1">
      <c r="A34" s="75" t="s">
        <v>51</v>
      </c>
      <c r="B34" s="117">
        <v>33</v>
      </c>
      <c r="C34" s="92">
        <v>41</v>
      </c>
      <c r="D34" s="92">
        <f t="shared" si="6"/>
        <v>74</v>
      </c>
      <c r="E34" s="92">
        <v>37</v>
      </c>
      <c r="F34" s="92">
        <v>29</v>
      </c>
      <c r="G34" s="92">
        <f t="shared" si="7"/>
        <v>66</v>
      </c>
      <c r="H34" s="92">
        <v>37</v>
      </c>
      <c r="I34" s="92">
        <v>35</v>
      </c>
      <c r="J34" s="93">
        <f t="shared" si="8"/>
        <v>72</v>
      </c>
    </row>
    <row r="35" spans="1:10" s="4" customFormat="1" ht="15" customHeight="1">
      <c r="A35" s="84" t="s">
        <v>52</v>
      </c>
      <c r="B35" s="117">
        <v>39</v>
      </c>
      <c r="C35" s="92">
        <v>33</v>
      </c>
      <c r="D35" s="155">
        <f t="shared" si="6"/>
        <v>72</v>
      </c>
      <c r="E35" s="92">
        <v>55</v>
      </c>
      <c r="F35" s="92">
        <v>63</v>
      </c>
      <c r="G35" s="92">
        <f t="shared" si="7"/>
        <v>118</v>
      </c>
      <c r="H35" s="92">
        <v>85</v>
      </c>
      <c r="I35" s="92">
        <v>72</v>
      </c>
      <c r="J35" s="93">
        <f t="shared" si="8"/>
        <v>157</v>
      </c>
    </row>
    <row r="36" spans="1:10" s="4" customFormat="1" ht="15" customHeight="1">
      <c r="A36" s="86" t="s">
        <v>127</v>
      </c>
      <c r="B36" s="117">
        <v>6</v>
      </c>
      <c r="C36" s="92">
        <v>4</v>
      </c>
      <c r="D36" s="117">
        <f t="shared" si="6"/>
        <v>10</v>
      </c>
      <c r="E36" s="117">
        <v>9</v>
      </c>
      <c r="F36" s="117">
        <v>12</v>
      </c>
      <c r="G36" s="92">
        <f t="shared" si="7"/>
        <v>21</v>
      </c>
      <c r="H36" s="117">
        <v>45</v>
      </c>
      <c r="I36" s="92">
        <v>76</v>
      </c>
      <c r="J36" s="93">
        <f t="shared" si="8"/>
        <v>121</v>
      </c>
    </row>
    <row r="37" spans="1:10" s="4" customFormat="1" ht="15" customHeight="1">
      <c r="A37" s="80" t="s">
        <v>153</v>
      </c>
      <c r="B37" s="117">
        <v>11</v>
      </c>
      <c r="C37" s="142">
        <v>15</v>
      </c>
      <c r="D37" s="122">
        <f t="shared" si="6"/>
        <v>26</v>
      </c>
      <c r="E37" s="122">
        <v>19</v>
      </c>
      <c r="F37" s="122">
        <v>26</v>
      </c>
      <c r="G37" s="155">
        <f t="shared" si="7"/>
        <v>45</v>
      </c>
      <c r="H37" s="159">
        <v>26</v>
      </c>
      <c r="I37" s="4">
        <v>22</v>
      </c>
      <c r="J37" s="152">
        <f t="shared" si="8"/>
        <v>48</v>
      </c>
    </row>
    <row r="38" spans="1:10" s="24" customFormat="1" ht="15" customHeight="1">
      <c r="A38" s="83" t="s">
        <v>24</v>
      </c>
      <c r="B38" s="45">
        <f>SUM(B39:B43)</f>
        <v>71</v>
      </c>
      <c r="C38" s="45">
        <f>SUM(C39:C43)</f>
        <v>56</v>
      </c>
      <c r="D38" s="45">
        <f aca="true" t="shared" si="9" ref="D38:D43">SUM(B38:C38)</f>
        <v>127</v>
      </c>
      <c r="E38" s="45">
        <f>SUM(E39:E43)</f>
        <v>79</v>
      </c>
      <c r="F38" s="45">
        <f>SUM(F39:F43)</f>
        <v>70</v>
      </c>
      <c r="G38" s="45">
        <f aca="true" t="shared" si="10" ref="G38:G43">SUM(E38:F38)</f>
        <v>149</v>
      </c>
      <c r="H38" s="45">
        <f>SUM(H39:H43)</f>
        <v>81</v>
      </c>
      <c r="I38" s="45">
        <f>SUM(I39:I43)</f>
        <v>71</v>
      </c>
      <c r="J38" s="99">
        <f aca="true" t="shared" si="11" ref="J38:J43">SUM(H38:I38)</f>
        <v>152</v>
      </c>
    </row>
    <row r="39" spans="1:10" ht="15" customHeight="1">
      <c r="A39" s="79" t="s">
        <v>53</v>
      </c>
      <c r="B39" s="160">
        <v>6</v>
      </c>
      <c r="C39" s="160">
        <v>6</v>
      </c>
      <c r="D39" s="160">
        <f t="shared" si="9"/>
        <v>12</v>
      </c>
      <c r="E39" s="160">
        <v>5</v>
      </c>
      <c r="F39" s="160">
        <v>6</v>
      </c>
      <c r="G39" s="160">
        <f t="shared" si="10"/>
        <v>11</v>
      </c>
      <c r="H39" s="160">
        <v>5</v>
      </c>
      <c r="I39" s="160">
        <v>5</v>
      </c>
      <c r="J39" s="161">
        <f t="shared" si="11"/>
        <v>10</v>
      </c>
    </row>
    <row r="40" spans="1:10" ht="15" customHeight="1">
      <c r="A40" s="75" t="s">
        <v>54</v>
      </c>
      <c r="B40" s="92">
        <v>16</v>
      </c>
      <c r="C40" s="92">
        <v>13</v>
      </c>
      <c r="D40" s="160">
        <f t="shared" si="9"/>
        <v>29</v>
      </c>
      <c r="E40" s="92">
        <v>11</v>
      </c>
      <c r="F40" s="92">
        <v>6</v>
      </c>
      <c r="G40" s="227">
        <f t="shared" si="10"/>
        <v>17</v>
      </c>
      <c r="H40" s="92">
        <v>12</v>
      </c>
      <c r="I40" s="92">
        <v>11</v>
      </c>
      <c r="J40" s="161">
        <f t="shared" si="11"/>
        <v>23</v>
      </c>
    </row>
    <row r="41" spans="1:10" ht="15" customHeight="1">
      <c r="A41" s="75" t="s">
        <v>55</v>
      </c>
      <c r="B41" s="92">
        <v>21</v>
      </c>
      <c r="C41" s="92">
        <v>13</v>
      </c>
      <c r="D41" s="160">
        <f t="shared" si="9"/>
        <v>34</v>
      </c>
      <c r="E41" s="92">
        <v>20</v>
      </c>
      <c r="F41" s="92">
        <v>20</v>
      </c>
      <c r="G41" s="227">
        <f t="shared" si="10"/>
        <v>40</v>
      </c>
      <c r="H41" s="92">
        <v>28</v>
      </c>
      <c r="I41" s="92">
        <v>28</v>
      </c>
      <c r="J41" s="161">
        <f t="shared" si="11"/>
        <v>56</v>
      </c>
    </row>
    <row r="42" spans="1:10" s="24" customFormat="1" ht="15" customHeight="1">
      <c r="A42" s="75" t="s">
        <v>56</v>
      </c>
      <c r="B42" s="92">
        <v>19</v>
      </c>
      <c r="C42" s="92">
        <v>18</v>
      </c>
      <c r="D42" s="160">
        <f t="shared" si="9"/>
        <v>37</v>
      </c>
      <c r="E42" s="92">
        <v>27</v>
      </c>
      <c r="F42" s="92">
        <v>27</v>
      </c>
      <c r="G42" s="227">
        <f t="shared" si="10"/>
        <v>54</v>
      </c>
      <c r="H42" s="92">
        <v>25</v>
      </c>
      <c r="I42" s="92">
        <v>14</v>
      </c>
      <c r="J42" s="161">
        <f t="shared" si="11"/>
        <v>39</v>
      </c>
    </row>
    <row r="43" spans="1:10" s="24" customFormat="1" ht="15" customHeight="1">
      <c r="A43" s="75" t="s">
        <v>57</v>
      </c>
      <c r="B43" s="122">
        <v>9</v>
      </c>
      <c r="C43" s="122">
        <v>6</v>
      </c>
      <c r="D43" s="123">
        <f t="shared" si="9"/>
        <v>15</v>
      </c>
      <c r="E43" s="122">
        <v>16</v>
      </c>
      <c r="F43" s="122">
        <v>11</v>
      </c>
      <c r="G43" s="228">
        <f t="shared" si="10"/>
        <v>27</v>
      </c>
      <c r="H43" s="122">
        <v>11</v>
      </c>
      <c r="I43" s="122">
        <v>13</v>
      </c>
      <c r="J43" s="124">
        <f t="shared" si="11"/>
        <v>24</v>
      </c>
    </row>
    <row r="44" spans="1:10" s="24" customFormat="1" ht="4.5" customHeight="1">
      <c r="A44" s="25"/>
      <c r="B44" s="28"/>
      <c r="C44" s="29"/>
      <c r="D44" s="29"/>
      <c r="E44" s="29"/>
      <c r="F44" s="29"/>
      <c r="G44" s="29"/>
      <c r="H44" s="29"/>
      <c r="I44" s="29"/>
      <c r="J44" s="29"/>
    </row>
    <row r="45" spans="1:10" s="24" customFormat="1" ht="15" customHeight="1" hidden="1">
      <c r="A45" s="26"/>
      <c r="B45" s="28"/>
      <c r="C45" s="29"/>
      <c r="D45" s="29"/>
      <c r="E45" s="29"/>
      <c r="F45" s="29"/>
      <c r="G45" s="29"/>
      <c r="H45" s="29"/>
      <c r="I45" s="29"/>
      <c r="J45" s="29"/>
    </row>
    <row r="46" spans="1:10" s="24" customFormat="1" ht="15" customHeight="1" hidden="1">
      <c r="A46" s="26"/>
      <c r="B46" s="28"/>
      <c r="C46" s="29"/>
      <c r="D46" s="29"/>
      <c r="E46" s="29"/>
      <c r="F46" s="29"/>
      <c r="G46" s="29"/>
      <c r="H46" s="29"/>
      <c r="I46" s="29"/>
      <c r="J46" s="29"/>
    </row>
    <row r="47" spans="1:10" s="24" customFormat="1" ht="15" customHeight="1" hidden="1">
      <c r="A47" s="27"/>
      <c r="B47" s="22"/>
      <c r="C47" s="11"/>
      <c r="D47" s="11"/>
      <c r="E47" s="11"/>
      <c r="F47" s="11"/>
      <c r="G47" s="11"/>
      <c r="H47" s="11"/>
      <c r="I47" s="11"/>
      <c r="J47" s="11"/>
    </row>
    <row r="48" spans="1:10" s="24" customFormat="1" ht="15" customHeight="1" hidden="1">
      <c r="A48" s="12"/>
      <c r="B48" s="22"/>
      <c r="C48" s="11"/>
      <c r="D48" s="11"/>
      <c r="E48" s="11"/>
      <c r="F48" s="11"/>
      <c r="G48" s="11"/>
      <c r="H48" s="11"/>
      <c r="I48" s="11"/>
      <c r="J48" s="11"/>
    </row>
    <row r="49" spans="1:10" s="24" customFormat="1" ht="15" customHeight="1" hidden="1">
      <c r="A49" s="12"/>
      <c r="B49" s="22"/>
      <c r="C49" s="11"/>
      <c r="D49" s="11"/>
      <c r="E49" s="11"/>
      <c r="F49" s="11"/>
      <c r="G49" s="11"/>
      <c r="H49" s="11"/>
      <c r="I49" s="11"/>
      <c r="J49" s="11"/>
    </row>
    <row r="50" spans="1:10" s="24" customFormat="1" ht="15" customHeight="1">
      <c r="A50" s="12"/>
      <c r="B50" s="22"/>
      <c r="C50" s="11"/>
      <c r="D50" s="11"/>
      <c r="E50" s="11"/>
      <c r="F50" s="11"/>
      <c r="G50" s="11"/>
      <c r="H50" s="11"/>
      <c r="I50" s="11"/>
      <c r="J50" s="11"/>
    </row>
    <row r="51" spans="1:10" s="24" customFormat="1" ht="15" customHeight="1">
      <c r="A51" s="4"/>
      <c r="B51" s="22"/>
      <c r="C51" s="11"/>
      <c r="D51" s="11"/>
      <c r="E51" s="11"/>
      <c r="F51" s="11"/>
      <c r="G51" s="11"/>
      <c r="H51" s="11"/>
      <c r="I51" s="11"/>
      <c r="J51" s="11"/>
    </row>
    <row r="52" spans="1:10" s="24" customFormat="1" ht="15" customHeight="1">
      <c r="A52" s="4"/>
      <c r="B52" s="22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4">
    <mergeCell ref="E2:G2"/>
    <mergeCell ref="H2:J2"/>
    <mergeCell ref="A2:A3"/>
    <mergeCell ref="B2:D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P45"/>
  <sheetViews>
    <sheetView view="pageBreakPreview" zoomScaleNormal="115" zoomScaleSheetLayoutView="100" workbookViewId="0" topLeftCell="A1">
      <selection activeCell="A1" sqref="A1"/>
    </sheetView>
  </sheetViews>
  <sheetFormatPr defaultColWidth="9.00390625" defaultRowHeight="13.5"/>
  <cols>
    <col min="1" max="1" width="5.875" style="15" customWidth="1"/>
    <col min="2" max="14" width="5.875" style="11" customWidth="1"/>
    <col min="15" max="15" width="6.375" style="11" customWidth="1"/>
    <col min="16" max="16384" width="9.00390625" style="11" customWidth="1"/>
  </cols>
  <sheetData>
    <row r="1" ht="21" customHeight="1">
      <c r="O1" s="5" t="s">
        <v>59</v>
      </c>
    </row>
    <row r="2" spans="1:15" s="4" customFormat="1" ht="15" customHeight="1">
      <c r="A2" s="237" t="s">
        <v>16</v>
      </c>
      <c r="B2" s="240"/>
      <c r="C2" s="240"/>
      <c r="D2" s="240" t="s">
        <v>17</v>
      </c>
      <c r="E2" s="240"/>
      <c r="F2" s="240"/>
      <c r="G2" s="240" t="s">
        <v>18</v>
      </c>
      <c r="H2" s="240"/>
      <c r="I2" s="240"/>
      <c r="J2" s="240" t="s">
        <v>19</v>
      </c>
      <c r="K2" s="240"/>
      <c r="L2" s="240"/>
      <c r="M2" s="240" t="s">
        <v>20</v>
      </c>
      <c r="N2" s="240"/>
      <c r="O2" s="238"/>
    </row>
    <row r="3" spans="1:15" s="4" customFormat="1" ht="15" customHeight="1">
      <c r="A3" s="58" t="s">
        <v>1</v>
      </c>
      <c r="B3" s="39" t="s">
        <v>2</v>
      </c>
      <c r="C3" s="39" t="s">
        <v>3</v>
      </c>
      <c r="D3" s="39" t="s">
        <v>1</v>
      </c>
      <c r="E3" s="39" t="s">
        <v>2</v>
      </c>
      <c r="F3" s="39" t="s">
        <v>3</v>
      </c>
      <c r="G3" s="39" t="s">
        <v>1</v>
      </c>
      <c r="H3" s="39" t="s">
        <v>2</v>
      </c>
      <c r="I3" s="39" t="s">
        <v>3</v>
      </c>
      <c r="J3" s="39" t="s">
        <v>1</v>
      </c>
      <c r="K3" s="39" t="s">
        <v>2</v>
      </c>
      <c r="L3" s="39" t="s">
        <v>3</v>
      </c>
      <c r="M3" s="41" t="s">
        <v>1</v>
      </c>
      <c r="N3" s="41" t="s">
        <v>2</v>
      </c>
      <c r="O3" s="40" t="s">
        <v>3</v>
      </c>
    </row>
    <row r="4" spans="1:15" s="4" customFormat="1" ht="15" customHeight="1">
      <c r="A4" s="171">
        <f>SUM(A5:A8)</f>
        <v>138</v>
      </c>
      <c r="B4" s="171">
        <f>SUM(B5:B8)</f>
        <v>118</v>
      </c>
      <c r="C4" s="104">
        <f aca="true" t="shared" si="0" ref="C4:C9">SUM(A4:B4)</f>
        <v>256</v>
      </c>
      <c r="D4" s="104">
        <f>SUM(D5:D8)</f>
        <v>118</v>
      </c>
      <c r="E4" s="104">
        <f>SUM(E5:E8)</f>
        <v>143</v>
      </c>
      <c r="F4" s="104">
        <f aca="true" t="shared" si="1" ref="F4:F9">SUM(D4:E4)</f>
        <v>261</v>
      </c>
      <c r="G4" s="104">
        <f>SUM(G5:G8)</f>
        <v>97</v>
      </c>
      <c r="H4" s="104">
        <f>SUM(H5:H8)</f>
        <v>113</v>
      </c>
      <c r="I4" s="104">
        <f aca="true" t="shared" si="2" ref="I4:I9">SUM(G4:H4)</f>
        <v>210</v>
      </c>
      <c r="J4" s="104">
        <f>SUM(J5:J8)</f>
        <v>117</v>
      </c>
      <c r="K4" s="104">
        <f>SUM(K5:K8)</f>
        <v>128</v>
      </c>
      <c r="L4" s="104">
        <f aca="true" t="shared" si="3" ref="L4:L9">SUM(J4:K4)</f>
        <v>245</v>
      </c>
      <c r="M4" s="104">
        <f>SUM(M5:M8)</f>
        <v>607</v>
      </c>
      <c r="N4" s="104">
        <f>SUM(N5:N8)</f>
        <v>682</v>
      </c>
      <c r="O4" s="105">
        <f aca="true" t="shared" si="4" ref="O4:O9">SUM(M4:N4)</f>
        <v>1289</v>
      </c>
    </row>
    <row r="5" spans="1:15" s="4" customFormat="1" ht="15" customHeight="1">
      <c r="A5" s="162">
        <v>33</v>
      </c>
      <c r="B5" s="163">
        <v>26</v>
      </c>
      <c r="C5" s="163">
        <f t="shared" si="0"/>
        <v>59</v>
      </c>
      <c r="D5" s="163">
        <v>29</v>
      </c>
      <c r="E5" s="163">
        <v>39</v>
      </c>
      <c r="F5" s="163">
        <f t="shared" si="1"/>
        <v>68</v>
      </c>
      <c r="G5" s="163">
        <v>34</v>
      </c>
      <c r="H5" s="163">
        <v>33</v>
      </c>
      <c r="I5" s="163">
        <f t="shared" si="2"/>
        <v>67</v>
      </c>
      <c r="J5" s="163">
        <v>34</v>
      </c>
      <c r="K5" s="163">
        <v>38</v>
      </c>
      <c r="L5" s="163">
        <f t="shared" si="3"/>
        <v>72</v>
      </c>
      <c r="M5" s="164">
        <v>170</v>
      </c>
      <c r="N5" s="164">
        <v>191</v>
      </c>
      <c r="O5" s="199">
        <f t="shared" si="4"/>
        <v>361</v>
      </c>
    </row>
    <row r="6" spans="1:15" s="4" customFormat="1" ht="15" customHeight="1">
      <c r="A6" s="162">
        <v>38</v>
      </c>
      <c r="B6" s="163">
        <v>29</v>
      </c>
      <c r="C6" s="163">
        <f t="shared" si="0"/>
        <v>67</v>
      </c>
      <c r="D6" s="109">
        <v>31</v>
      </c>
      <c r="E6" s="109">
        <v>37</v>
      </c>
      <c r="F6" s="163">
        <f t="shared" si="1"/>
        <v>68</v>
      </c>
      <c r="G6" s="109">
        <v>30</v>
      </c>
      <c r="H6" s="109">
        <v>32</v>
      </c>
      <c r="I6" s="163">
        <f t="shared" si="2"/>
        <v>62</v>
      </c>
      <c r="J6" s="109">
        <v>29</v>
      </c>
      <c r="K6" s="109">
        <v>34</v>
      </c>
      <c r="L6" s="163">
        <f t="shared" si="3"/>
        <v>63</v>
      </c>
      <c r="M6" s="166">
        <v>183</v>
      </c>
      <c r="N6" s="166">
        <v>224</v>
      </c>
      <c r="O6" s="201">
        <f t="shared" si="4"/>
        <v>407</v>
      </c>
    </row>
    <row r="7" spans="1:15" s="4" customFormat="1" ht="15" customHeight="1">
      <c r="A7" s="162">
        <v>58</v>
      </c>
      <c r="B7" s="163">
        <v>57</v>
      </c>
      <c r="C7" s="163">
        <f t="shared" si="0"/>
        <v>115</v>
      </c>
      <c r="D7" s="112">
        <v>53</v>
      </c>
      <c r="E7" s="112">
        <v>60</v>
      </c>
      <c r="F7" s="163">
        <f t="shared" si="1"/>
        <v>113</v>
      </c>
      <c r="G7" s="112">
        <v>30</v>
      </c>
      <c r="H7" s="112">
        <v>45</v>
      </c>
      <c r="I7" s="163">
        <f t="shared" si="2"/>
        <v>75</v>
      </c>
      <c r="J7" s="112">
        <v>50</v>
      </c>
      <c r="K7" s="109">
        <v>53</v>
      </c>
      <c r="L7" s="163">
        <f t="shared" si="3"/>
        <v>103</v>
      </c>
      <c r="M7" s="166">
        <v>224</v>
      </c>
      <c r="N7" s="166">
        <v>236</v>
      </c>
      <c r="O7" s="201">
        <f t="shared" si="4"/>
        <v>460</v>
      </c>
    </row>
    <row r="8" spans="1:15" s="4" customFormat="1" ht="15" customHeight="1">
      <c r="A8" s="162">
        <v>9</v>
      </c>
      <c r="B8" s="163">
        <v>6</v>
      </c>
      <c r="C8" s="163">
        <f t="shared" si="0"/>
        <v>15</v>
      </c>
      <c r="D8" s="112">
        <v>5</v>
      </c>
      <c r="E8" s="112">
        <v>7</v>
      </c>
      <c r="F8" s="163">
        <f t="shared" si="1"/>
        <v>12</v>
      </c>
      <c r="G8" s="112">
        <v>3</v>
      </c>
      <c r="H8" s="112">
        <v>3</v>
      </c>
      <c r="I8" s="163">
        <f t="shared" si="2"/>
        <v>6</v>
      </c>
      <c r="J8" s="112">
        <v>4</v>
      </c>
      <c r="K8" s="112">
        <v>3</v>
      </c>
      <c r="L8" s="163">
        <f t="shared" si="3"/>
        <v>7</v>
      </c>
      <c r="M8" s="169">
        <v>30</v>
      </c>
      <c r="N8" s="169">
        <v>31</v>
      </c>
      <c r="O8" s="200">
        <f t="shared" si="4"/>
        <v>61</v>
      </c>
    </row>
    <row r="9" spans="1:15" s="4" customFormat="1" ht="15" customHeight="1">
      <c r="A9" s="171">
        <f>SUM(A10:A25)</f>
        <v>738</v>
      </c>
      <c r="B9" s="171">
        <f>SUM(B10:B25)</f>
        <v>660</v>
      </c>
      <c r="C9" s="104">
        <f t="shared" si="0"/>
        <v>1398</v>
      </c>
      <c r="D9" s="104">
        <f>SUM(D10:D25)</f>
        <v>536</v>
      </c>
      <c r="E9" s="104">
        <f>SUM(E10:E25)</f>
        <v>463</v>
      </c>
      <c r="F9" s="104">
        <f t="shared" si="1"/>
        <v>999</v>
      </c>
      <c r="G9" s="104">
        <f>SUM(G10:G25)</f>
        <v>329</v>
      </c>
      <c r="H9" s="104">
        <f>SUM(H10:H25)</f>
        <v>317</v>
      </c>
      <c r="I9" s="104">
        <f t="shared" si="2"/>
        <v>646</v>
      </c>
      <c r="J9" s="104">
        <f>SUM(J10:J25)</f>
        <v>280</v>
      </c>
      <c r="K9" s="104">
        <f>SUM(K10:K25)</f>
        <v>271</v>
      </c>
      <c r="L9" s="104">
        <f t="shared" si="3"/>
        <v>551</v>
      </c>
      <c r="M9" s="104">
        <f>SUM(M10:M25)</f>
        <v>1596</v>
      </c>
      <c r="N9" s="104">
        <f>SUM(N10:N25)</f>
        <v>2049</v>
      </c>
      <c r="O9" s="105">
        <f t="shared" si="4"/>
        <v>3645</v>
      </c>
    </row>
    <row r="10" spans="1:15" s="4" customFormat="1" ht="15" customHeight="1">
      <c r="A10" s="162">
        <v>80</v>
      </c>
      <c r="B10" s="163">
        <v>83</v>
      </c>
      <c r="C10" s="163">
        <f aca="true" t="shared" si="5" ref="C10:C25">SUM(A10:B10)</f>
        <v>163</v>
      </c>
      <c r="D10" s="163">
        <v>69</v>
      </c>
      <c r="E10" s="163">
        <v>47</v>
      </c>
      <c r="F10" s="163">
        <f aca="true" t="shared" si="6" ref="F10:F25">SUM(D10:E10)</f>
        <v>116</v>
      </c>
      <c r="G10" s="163">
        <v>38</v>
      </c>
      <c r="H10" s="163">
        <v>23</v>
      </c>
      <c r="I10" s="163">
        <f aca="true" t="shared" si="7" ref="I10:I25">SUM(G10:H10)</f>
        <v>61</v>
      </c>
      <c r="J10" s="163">
        <v>20</v>
      </c>
      <c r="K10" s="163">
        <v>21</v>
      </c>
      <c r="L10" s="163">
        <f aca="true" t="shared" si="8" ref="L10:L25">SUM(J10:K10)</f>
        <v>41</v>
      </c>
      <c r="M10" s="164">
        <v>98</v>
      </c>
      <c r="N10" s="164">
        <v>124</v>
      </c>
      <c r="O10" s="203">
        <f aca="true" t="shared" si="9" ref="O10:O25">SUM(M10:N10)</f>
        <v>222</v>
      </c>
    </row>
    <row r="11" spans="1:15" s="4" customFormat="1" ht="15" customHeight="1">
      <c r="A11" s="165">
        <v>76</v>
      </c>
      <c r="B11" s="112">
        <v>70</v>
      </c>
      <c r="C11" s="163">
        <f t="shared" si="5"/>
        <v>146</v>
      </c>
      <c r="D11" s="112">
        <v>44</v>
      </c>
      <c r="E11" s="112">
        <v>39</v>
      </c>
      <c r="F11" s="163">
        <f t="shared" si="6"/>
        <v>83</v>
      </c>
      <c r="G11" s="112">
        <v>23</v>
      </c>
      <c r="H11" s="112">
        <v>21</v>
      </c>
      <c r="I11" s="163">
        <f t="shared" si="7"/>
        <v>44</v>
      </c>
      <c r="J11" s="112">
        <v>18</v>
      </c>
      <c r="K11" s="109">
        <v>24</v>
      </c>
      <c r="L11" s="163">
        <f t="shared" si="8"/>
        <v>42</v>
      </c>
      <c r="M11" s="166">
        <v>65</v>
      </c>
      <c r="N11" s="166">
        <v>69</v>
      </c>
      <c r="O11" s="204">
        <f t="shared" si="9"/>
        <v>134</v>
      </c>
    </row>
    <row r="12" spans="1:15" s="4" customFormat="1" ht="15" customHeight="1">
      <c r="A12" s="165">
        <v>269</v>
      </c>
      <c r="B12" s="109">
        <v>254</v>
      </c>
      <c r="C12" s="163">
        <f t="shared" si="5"/>
        <v>523</v>
      </c>
      <c r="D12" s="109">
        <v>208</v>
      </c>
      <c r="E12" s="109">
        <v>196</v>
      </c>
      <c r="F12" s="163">
        <f t="shared" si="6"/>
        <v>404</v>
      </c>
      <c r="G12" s="109">
        <v>139</v>
      </c>
      <c r="H12" s="109">
        <v>129</v>
      </c>
      <c r="I12" s="163">
        <f t="shared" si="7"/>
        <v>268</v>
      </c>
      <c r="J12" s="109">
        <v>96</v>
      </c>
      <c r="K12" s="109">
        <v>96</v>
      </c>
      <c r="L12" s="163">
        <f t="shared" si="8"/>
        <v>192</v>
      </c>
      <c r="M12" s="166">
        <v>494</v>
      </c>
      <c r="N12" s="166">
        <v>655</v>
      </c>
      <c r="O12" s="204">
        <f t="shared" si="9"/>
        <v>1149</v>
      </c>
    </row>
    <row r="13" spans="1:15" s="4" customFormat="1" ht="15" customHeight="1">
      <c r="A13" s="165">
        <v>2</v>
      </c>
      <c r="B13" s="109">
        <v>4</v>
      </c>
      <c r="C13" s="163">
        <f t="shared" si="5"/>
        <v>6</v>
      </c>
      <c r="D13" s="109">
        <v>4</v>
      </c>
      <c r="E13" s="109">
        <v>5</v>
      </c>
      <c r="F13" s="163">
        <f t="shared" si="6"/>
        <v>9</v>
      </c>
      <c r="G13" s="109">
        <v>7</v>
      </c>
      <c r="H13" s="109">
        <v>11</v>
      </c>
      <c r="I13" s="163">
        <f t="shared" si="7"/>
        <v>18</v>
      </c>
      <c r="J13" s="109">
        <v>5</v>
      </c>
      <c r="K13" s="109">
        <v>6</v>
      </c>
      <c r="L13" s="163">
        <f t="shared" si="8"/>
        <v>11</v>
      </c>
      <c r="M13" s="166">
        <v>33</v>
      </c>
      <c r="N13" s="166">
        <v>37</v>
      </c>
      <c r="O13" s="204">
        <f t="shared" si="9"/>
        <v>70</v>
      </c>
    </row>
    <row r="14" spans="1:15" s="4" customFormat="1" ht="15" customHeight="1">
      <c r="A14" s="165">
        <v>19</v>
      </c>
      <c r="B14" s="109">
        <v>8</v>
      </c>
      <c r="C14" s="163">
        <f t="shared" si="5"/>
        <v>27</v>
      </c>
      <c r="D14" s="109">
        <v>12</v>
      </c>
      <c r="E14" s="109">
        <v>10</v>
      </c>
      <c r="F14" s="163">
        <f t="shared" si="6"/>
        <v>22</v>
      </c>
      <c r="G14" s="109">
        <v>5</v>
      </c>
      <c r="H14" s="109">
        <v>7</v>
      </c>
      <c r="I14" s="163">
        <f t="shared" si="7"/>
        <v>12</v>
      </c>
      <c r="J14" s="109">
        <v>7</v>
      </c>
      <c r="K14" s="109">
        <v>4</v>
      </c>
      <c r="L14" s="163">
        <f t="shared" si="8"/>
        <v>11</v>
      </c>
      <c r="M14" s="166">
        <v>54</v>
      </c>
      <c r="N14" s="166">
        <v>76</v>
      </c>
      <c r="O14" s="204">
        <f t="shared" si="9"/>
        <v>130</v>
      </c>
    </row>
    <row r="15" spans="1:15" s="4" customFormat="1" ht="15" customHeight="1">
      <c r="A15" s="165">
        <v>17</v>
      </c>
      <c r="B15" s="112">
        <v>13</v>
      </c>
      <c r="C15" s="163">
        <f t="shared" si="5"/>
        <v>30</v>
      </c>
      <c r="D15" s="112">
        <v>11</v>
      </c>
      <c r="E15" s="112">
        <v>10</v>
      </c>
      <c r="F15" s="163">
        <f t="shared" si="6"/>
        <v>21</v>
      </c>
      <c r="G15" s="112">
        <v>5</v>
      </c>
      <c r="H15" s="112">
        <v>4</v>
      </c>
      <c r="I15" s="163">
        <f t="shared" si="7"/>
        <v>9</v>
      </c>
      <c r="J15" s="112">
        <v>7</v>
      </c>
      <c r="K15" s="109">
        <v>5</v>
      </c>
      <c r="L15" s="163">
        <f t="shared" si="8"/>
        <v>12</v>
      </c>
      <c r="M15" s="166">
        <v>33</v>
      </c>
      <c r="N15" s="166">
        <v>46</v>
      </c>
      <c r="O15" s="205">
        <f t="shared" si="9"/>
        <v>79</v>
      </c>
    </row>
    <row r="16" spans="1:15" s="4" customFormat="1" ht="15" customHeight="1">
      <c r="A16" s="165">
        <v>36</v>
      </c>
      <c r="B16" s="109">
        <v>34</v>
      </c>
      <c r="C16" s="163">
        <f t="shared" si="5"/>
        <v>70</v>
      </c>
      <c r="D16" s="109">
        <v>25</v>
      </c>
      <c r="E16" s="109">
        <v>16</v>
      </c>
      <c r="F16" s="163">
        <f t="shared" si="6"/>
        <v>41</v>
      </c>
      <c r="G16" s="109">
        <v>8</v>
      </c>
      <c r="H16" s="109">
        <v>15</v>
      </c>
      <c r="I16" s="163">
        <f t="shared" si="7"/>
        <v>23</v>
      </c>
      <c r="J16" s="109">
        <v>22</v>
      </c>
      <c r="K16" s="109">
        <v>14</v>
      </c>
      <c r="L16" s="163">
        <f t="shared" si="8"/>
        <v>36</v>
      </c>
      <c r="M16" s="166">
        <v>100</v>
      </c>
      <c r="N16" s="166">
        <v>163</v>
      </c>
      <c r="O16" s="201">
        <f t="shared" si="9"/>
        <v>263</v>
      </c>
    </row>
    <row r="17" spans="1:15" s="4" customFormat="1" ht="15" customHeight="1">
      <c r="A17" s="165">
        <v>6</v>
      </c>
      <c r="B17" s="109">
        <v>7</v>
      </c>
      <c r="C17" s="163">
        <f t="shared" si="5"/>
        <v>13</v>
      </c>
      <c r="D17" s="109">
        <v>11</v>
      </c>
      <c r="E17" s="109">
        <v>11</v>
      </c>
      <c r="F17" s="163">
        <f t="shared" si="6"/>
        <v>22</v>
      </c>
      <c r="G17" s="109">
        <v>15</v>
      </c>
      <c r="H17" s="109">
        <v>12</v>
      </c>
      <c r="I17" s="163">
        <f t="shared" si="7"/>
        <v>27</v>
      </c>
      <c r="J17" s="109">
        <v>13</v>
      </c>
      <c r="K17" s="109">
        <v>17</v>
      </c>
      <c r="L17" s="163">
        <f t="shared" si="8"/>
        <v>30</v>
      </c>
      <c r="M17" s="166">
        <v>52</v>
      </c>
      <c r="N17" s="166">
        <v>61</v>
      </c>
      <c r="O17" s="201">
        <f t="shared" si="9"/>
        <v>113</v>
      </c>
    </row>
    <row r="18" spans="1:15" s="4" customFormat="1" ht="15" customHeight="1">
      <c r="A18" s="165">
        <v>58</v>
      </c>
      <c r="B18" s="109">
        <v>37</v>
      </c>
      <c r="C18" s="163">
        <f t="shared" si="5"/>
        <v>95</v>
      </c>
      <c r="D18" s="109">
        <v>26</v>
      </c>
      <c r="E18" s="109">
        <v>17</v>
      </c>
      <c r="F18" s="163">
        <f t="shared" si="6"/>
        <v>43</v>
      </c>
      <c r="G18" s="109">
        <v>12</v>
      </c>
      <c r="H18" s="109">
        <v>16</v>
      </c>
      <c r="I18" s="163">
        <f t="shared" si="7"/>
        <v>28</v>
      </c>
      <c r="J18" s="109">
        <v>19</v>
      </c>
      <c r="K18" s="109">
        <v>15</v>
      </c>
      <c r="L18" s="163">
        <f t="shared" si="8"/>
        <v>34</v>
      </c>
      <c r="M18" s="166">
        <v>74</v>
      </c>
      <c r="N18" s="166">
        <v>91</v>
      </c>
      <c r="O18" s="201">
        <f t="shared" si="9"/>
        <v>165</v>
      </c>
    </row>
    <row r="19" spans="1:15" s="4" customFormat="1" ht="15" customHeight="1">
      <c r="A19" s="165">
        <v>9</v>
      </c>
      <c r="B19" s="112">
        <v>8</v>
      </c>
      <c r="C19" s="163">
        <f t="shared" si="5"/>
        <v>17</v>
      </c>
      <c r="D19" s="112">
        <v>6</v>
      </c>
      <c r="E19" s="112">
        <v>3</v>
      </c>
      <c r="F19" s="163">
        <f t="shared" si="6"/>
        <v>9</v>
      </c>
      <c r="G19" s="112">
        <v>5</v>
      </c>
      <c r="H19" s="112">
        <v>9</v>
      </c>
      <c r="I19" s="163">
        <f t="shared" si="7"/>
        <v>14</v>
      </c>
      <c r="J19" s="112">
        <v>8</v>
      </c>
      <c r="K19" s="109">
        <v>6</v>
      </c>
      <c r="L19" s="163">
        <f t="shared" si="8"/>
        <v>14</v>
      </c>
      <c r="M19" s="166">
        <v>29</v>
      </c>
      <c r="N19" s="166">
        <v>44</v>
      </c>
      <c r="O19" s="201">
        <f t="shared" si="9"/>
        <v>73</v>
      </c>
    </row>
    <row r="20" spans="1:15" s="4" customFormat="1" ht="15" customHeight="1">
      <c r="A20" s="165">
        <v>15</v>
      </c>
      <c r="B20" s="109">
        <v>13</v>
      </c>
      <c r="C20" s="163">
        <f t="shared" si="5"/>
        <v>28</v>
      </c>
      <c r="D20" s="109">
        <v>15</v>
      </c>
      <c r="E20" s="109">
        <v>9</v>
      </c>
      <c r="F20" s="163">
        <f t="shared" si="6"/>
        <v>24</v>
      </c>
      <c r="G20" s="109">
        <v>8</v>
      </c>
      <c r="H20" s="109">
        <v>6</v>
      </c>
      <c r="I20" s="163">
        <f t="shared" si="7"/>
        <v>14</v>
      </c>
      <c r="J20" s="109">
        <v>6</v>
      </c>
      <c r="K20" s="109">
        <v>4</v>
      </c>
      <c r="L20" s="163">
        <f t="shared" si="8"/>
        <v>10</v>
      </c>
      <c r="M20" s="166">
        <v>54</v>
      </c>
      <c r="N20" s="166">
        <v>78</v>
      </c>
      <c r="O20" s="201">
        <f t="shared" si="9"/>
        <v>132</v>
      </c>
    </row>
    <row r="21" spans="1:15" s="4" customFormat="1" ht="15" customHeight="1">
      <c r="A21" s="165">
        <v>4</v>
      </c>
      <c r="B21" s="109">
        <v>5</v>
      </c>
      <c r="C21" s="163">
        <f t="shared" si="5"/>
        <v>9</v>
      </c>
      <c r="D21" s="109">
        <v>2</v>
      </c>
      <c r="E21" s="109">
        <v>4</v>
      </c>
      <c r="F21" s="163">
        <f t="shared" si="6"/>
        <v>6</v>
      </c>
      <c r="G21" s="109">
        <v>0</v>
      </c>
      <c r="H21" s="109">
        <v>1</v>
      </c>
      <c r="I21" s="163">
        <f t="shared" si="7"/>
        <v>1</v>
      </c>
      <c r="J21" s="109">
        <v>6</v>
      </c>
      <c r="K21" s="109">
        <v>6</v>
      </c>
      <c r="L21" s="163">
        <f t="shared" si="8"/>
        <v>12</v>
      </c>
      <c r="M21" s="166">
        <v>19</v>
      </c>
      <c r="N21" s="166">
        <v>22</v>
      </c>
      <c r="O21" s="201">
        <f t="shared" si="9"/>
        <v>41</v>
      </c>
    </row>
    <row r="22" spans="1:15" s="4" customFormat="1" ht="15" customHeight="1">
      <c r="A22" s="165">
        <v>19</v>
      </c>
      <c r="B22" s="109">
        <v>22</v>
      </c>
      <c r="C22" s="163">
        <f t="shared" si="5"/>
        <v>41</v>
      </c>
      <c r="D22" s="109">
        <v>17</v>
      </c>
      <c r="E22" s="109">
        <v>14</v>
      </c>
      <c r="F22" s="163">
        <f t="shared" si="6"/>
        <v>31</v>
      </c>
      <c r="G22" s="109">
        <v>9</v>
      </c>
      <c r="H22" s="109">
        <v>9</v>
      </c>
      <c r="I22" s="163">
        <f t="shared" si="7"/>
        <v>18</v>
      </c>
      <c r="J22" s="109">
        <v>10</v>
      </c>
      <c r="K22" s="109">
        <v>5</v>
      </c>
      <c r="L22" s="163">
        <f t="shared" si="8"/>
        <v>15</v>
      </c>
      <c r="M22" s="166">
        <v>77</v>
      </c>
      <c r="N22" s="166">
        <v>101</v>
      </c>
      <c r="O22" s="204">
        <f t="shared" si="9"/>
        <v>178</v>
      </c>
    </row>
    <row r="23" spans="1:15" s="4" customFormat="1" ht="15" customHeight="1">
      <c r="A23" s="165">
        <v>86</v>
      </c>
      <c r="B23" s="112">
        <v>61</v>
      </c>
      <c r="C23" s="163">
        <f t="shared" si="5"/>
        <v>147</v>
      </c>
      <c r="D23" s="112">
        <v>45</v>
      </c>
      <c r="E23" s="112">
        <v>51</v>
      </c>
      <c r="F23" s="163">
        <f t="shared" si="6"/>
        <v>96</v>
      </c>
      <c r="G23" s="112">
        <v>31</v>
      </c>
      <c r="H23" s="112">
        <v>30</v>
      </c>
      <c r="I23" s="163">
        <f t="shared" si="7"/>
        <v>61</v>
      </c>
      <c r="J23" s="112">
        <v>25</v>
      </c>
      <c r="K23" s="109">
        <v>31</v>
      </c>
      <c r="L23" s="163">
        <f t="shared" si="8"/>
        <v>56</v>
      </c>
      <c r="M23" s="166">
        <v>304</v>
      </c>
      <c r="N23" s="166">
        <v>351</v>
      </c>
      <c r="O23" s="205">
        <f t="shared" si="9"/>
        <v>655</v>
      </c>
    </row>
    <row r="24" spans="1:15" s="4" customFormat="1" ht="15" customHeight="1">
      <c r="A24" s="165">
        <v>31</v>
      </c>
      <c r="B24" s="109">
        <v>21</v>
      </c>
      <c r="C24" s="163">
        <f t="shared" si="5"/>
        <v>52</v>
      </c>
      <c r="D24" s="109">
        <v>27</v>
      </c>
      <c r="E24" s="109">
        <v>18</v>
      </c>
      <c r="F24" s="163">
        <f t="shared" si="6"/>
        <v>45</v>
      </c>
      <c r="G24" s="109">
        <v>14</v>
      </c>
      <c r="H24" s="109">
        <v>11</v>
      </c>
      <c r="I24" s="163">
        <f t="shared" si="7"/>
        <v>25</v>
      </c>
      <c r="J24" s="109">
        <v>8</v>
      </c>
      <c r="K24" s="109">
        <v>9</v>
      </c>
      <c r="L24" s="163">
        <f t="shared" si="8"/>
        <v>17</v>
      </c>
      <c r="M24" s="166">
        <v>90</v>
      </c>
      <c r="N24" s="166">
        <v>104</v>
      </c>
      <c r="O24" s="201">
        <f t="shared" si="9"/>
        <v>194</v>
      </c>
    </row>
    <row r="25" spans="1:15" s="4" customFormat="1" ht="15" customHeight="1">
      <c r="A25" s="167">
        <v>11</v>
      </c>
      <c r="B25" s="112">
        <v>20</v>
      </c>
      <c r="C25" s="168">
        <f t="shared" si="5"/>
        <v>31</v>
      </c>
      <c r="D25" s="112">
        <v>14</v>
      </c>
      <c r="E25" s="112">
        <v>13</v>
      </c>
      <c r="F25" s="168">
        <f t="shared" si="6"/>
        <v>27</v>
      </c>
      <c r="G25" s="112">
        <v>10</v>
      </c>
      <c r="H25" s="112">
        <v>13</v>
      </c>
      <c r="I25" s="168">
        <f t="shared" si="7"/>
        <v>23</v>
      </c>
      <c r="J25" s="112">
        <v>10</v>
      </c>
      <c r="K25" s="112">
        <v>8</v>
      </c>
      <c r="L25" s="168">
        <f t="shared" si="8"/>
        <v>18</v>
      </c>
      <c r="M25" s="169">
        <v>20</v>
      </c>
      <c r="N25" s="170">
        <v>27</v>
      </c>
      <c r="O25" s="200">
        <f t="shared" si="9"/>
        <v>47</v>
      </c>
    </row>
    <row r="26" spans="1:15" s="4" customFormat="1" ht="15" customHeight="1">
      <c r="A26" s="171">
        <f>SUM(A27:A37)</f>
        <v>600</v>
      </c>
      <c r="B26" s="171">
        <f>SUM(B27:B37)</f>
        <v>517</v>
      </c>
      <c r="C26" s="173">
        <f>SUM(A26:B26)</f>
        <v>1117</v>
      </c>
      <c r="D26" s="172">
        <f>SUM(D27:D37)</f>
        <v>505</v>
      </c>
      <c r="E26" s="172">
        <f>SUM(E27:E37)</f>
        <v>493</v>
      </c>
      <c r="F26" s="172">
        <f>SUM(D26:E26)</f>
        <v>998</v>
      </c>
      <c r="G26" s="172">
        <f>SUM(G27:G37)</f>
        <v>397</v>
      </c>
      <c r="H26" s="172">
        <f>SUM(H27:H37)</f>
        <v>383</v>
      </c>
      <c r="I26" s="172">
        <f>SUM(G26:H26)</f>
        <v>780</v>
      </c>
      <c r="J26" s="172">
        <f>SUM(J27:J37)</f>
        <v>367</v>
      </c>
      <c r="K26" s="172">
        <f>SUM(K27:K37)</f>
        <v>388</v>
      </c>
      <c r="L26" s="173">
        <f>SUM(J26:K26)</f>
        <v>755</v>
      </c>
      <c r="M26" s="173">
        <f>SUM(M27:M37)</f>
        <v>1322</v>
      </c>
      <c r="N26" s="173">
        <f>SUM(N27:N37)</f>
        <v>1602</v>
      </c>
      <c r="O26" s="105">
        <f>SUM(M26:N26)</f>
        <v>2924</v>
      </c>
    </row>
    <row r="27" spans="1:15" s="4" customFormat="1" ht="15" customHeight="1">
      <c r="A27" s="162">
        <v>34</v>
      </c>
      <c r="B27" s="174">
        <v>27</v>
      </c>
      <c r="C27" s="163">
        <f aca="true" t="shared" si="10" ref="C27:C37">SUM(A27:B27)</f>
        <v>61</v>
      </c>
      <c r="D27" s="174">
        <v>30</v>
      </c>
      <c r="E27" s="174">
        <v>29</v>
      </c>
      <c r="F27" s="163">
        <f aca="true" t="shared" si="11" ref="F27:F37">SUM(D27:E27)</f>
        <v>59</v>
      </c>
      <c r="G27" s="174">
        <v>29</v>
      </c>
      <c r="H27" s="174">
        <v>24</v>
      </c>
      <c r="I27" s="163">
        <f aca="true" t="shared" si="12" ref="I27:I37">SUM(G27:H27)</f>
        <v>53</v>
      </c>
      <c r="J27" s="174">
        <v>19</v>
      </c>
      <c r="K27" s="163">
        <v>22</v>
      </c>
      <c r="L27" s="163">
        <f aca="true" t="shared" si="13" ref="L27:L37">SUM(J27:K27)</f>
        <v>41</v>
      </c>
      <c r="M27" s="164">
        <v>96</v>
      </c>
      <c r="N27" s="164">
        <v>136</v>
      </c>
      <c r="O27" s="203">
        <f aca="true" t="shared" si="14" ref="O27:O37">SUM(M27:N27)</f>
        <v>232</v>
      </c>
    </row>
    <row r="28" spans="1:15" s="4" customFormat="1" ht="15" customHeight="1">
      <c r="A28" s="165">
        <v>8</v>
      </c>
      <c r="B28" s="109">
        <v>7</v>
      </c>
      <c r="C28" s="163">
        <f t="shared" si="10"/>
        <v>15</v>
      </c>
      <c r="D28" s="109">
        <v>7</v>
      </c>
      <c r="E28" s="109">
        <v>9</v>
      </c>
      <c r="F28" s="163">
        <f t="shared" si="11"/>
        <v>16</v>
      </c>
      <c r="G28" s="109">
        <v>10</v>
      </c>
      <c r="H28" s="109">
        <v>12</v>
      </c>
      <c r="I28" s="163">
        <f t="shared" si="12"/>
        <v>22</v>
      </c>
      <c r="J28" s="109">
        <v>12</v>
      </c>
      <c r="K28" s="109">
        <v>15</v>
      </c>
      <c r="L28" s="163">
        <f t="shared" si="13"/>
        <v>27</v>
      </c>
      <c r="M28" s="166">
        <v>57</v>
      </c>
      <c r="N28" s="166">
        <v>76</v>
      </c>
      <c r="O28" s="204">
        <f t="shared" si="14"/>
        <v>133</v>
      </c>
    </row>
    <row r="29" spans="1:15" s="4" customFormat="1" ht="15" customHeight="1">
      <c r="A29" s="165">
        <v>39</v>
      </c>
      <c r="B29" s="109">
        <v>31</v>
      </c>
      <c r="C29" s="163">
        <f t="shared" si="10"/>
        <v>70</v>
      </c>
      <c r="D29" s="109">
        <v>42</v>
      </c>
      <c r="E29" s="109">
        <v>46</v>
      </c>
      <c r="F29" s="163">
        <f t="shared" si="11"/>
        <v>88</v>
      </c>
      <c r="G29" s="109">
        <v>32</v>
      </c>
      <c r="H29" s="109">
        <v>31</v>
      </c>
      <c r="I29" s="163">
        <f t="shared" si="12"/>
        <v>63</v>
      </c>
      <c r="J29" s="109">
        <v>41</v>
      </c>
      <c r="K29" s="109">
        <v>40</v>
      </c>
      <c r="L29" s="163">
        <f t="shared" si="13"/>
        <v>81</v>
      </c>
      <c r="M29" s="166">
        <v>174</v>
      </c>
      <c r="N29" s="166">
        <v>227</v>
      </c>
      <c r="O29" s="205">
        <f t="shared" si="14"/>
        <v>401</v>
      </c>
    </row>
    <row r="30" spans="1:15" s="4" customFormat="1" ht="15" customHeight="1">
      <c r="A30" s="165">
        <v>28</v>
      </c>
      <c r="B30" s="109">
        <v>26</v>
      </c>
      <c r="C30" s="163">
        <f t="shared" si="10"/>
        <v>54</v>
      </c>
      <c r="D30" s="109">
        <v>24</v>
      </c>
      <c r="E30" s="109">
        <v>23</v>
      </c>
      <c r="F30" s="163">
        <f t="shared" si="11"/>
        <v>47</v>
      </c>
      <c r="G30" s="109">
        <v>22</v>
      </c>
      <c r="H30" s="109">
        <v>21</v>
      </c>
      <c r="I30" s="163">
        <f t="shared" si="12"/>
        <v>43</v>
      </c>
      <c r="J30" s="109">
        <v>25</v>
      </c>
      <c r="K30" s="109">
        <v>21</v>
      </c>
      <c r="L30" s="163">
        <f t="shared" si="13"/>
        <v>46</v>
      </c>
      <c r="M30" s="166">
        <v>106</v>
      </c>
      <c r="N30" s="166">
        <v>142</v>
      </c>
      <c r="O30" s="204">
        <f t="shared" si="14"/>
        <v>248</v>
      </c>
    </row>
    <row r="31" spans="1:15" s="4" customFormat="1" ht="15" customHeight="1">
      <c r="A31" s="165">
        <v>78</v>
      </c>
      <c r="B31" s="112">
        <v>73</v>
      </c>
      <c r="C31" s="163">
        <f t="shared" si="10"/>
        <v>151</v>
      </c>
      <c r="D31" s="112">
        <v>82</v>
      </c>
      <c r="E31" s="112">
        <v>82</v>
      </c>
      <c r="F31" s="163">
        <f t="shared" si="11"/>
        <v>164</v>
      </c>
      <c r="G31" s="112">
        <v>84</v>
      </c>
      <c r="H31" s="112">
        <v>66</v>
      </c>
      <c r="I31" s="163">
        <f t="shared" si="12"/>
        <v>150</v>
      </c>
      <c r="J31" s="112">
        <v>65</v>
      </c>
      <c r="K31" s="109">
        <v>71</v>
      </c>
      <c r="L31" s="163">
        <f t="shared" si="13"/>
        <v>136</v>
      </c>
      <c r="M31" s="166">
        <v>227</v>
      </c>
      <c r="N31" s="166">
        <v>288</v>
      </c>
      <c r="O31" s="204">
        <f t="shared" si="14"/>
        <v>515</v>
      </c>
    </row>
    <row r="32" spans="1:15" s="4" customFormat="1" ht="15" customHeight="1">
      <c r="A32" s="165">
        <v>21</v>
      </c>
      <c r="B32" s="109">
        <v>15</v>
      </c>
      <c r="C32" s="163">
        <f t="shared" si="10"/>
        <v>36</v>
      </c>
      <c r="D32" s="109">
        <v>13</v>
      </c>
      <c r="E32" s="109">
        <v>15</v>
      </c>
      <c r="F32" s="163">
        <f t="shared" si="11"/>
        <v>28</v>
      </c>
      <c r="G32" s="109">
        <v>16</v>
      </c>
      <c r="H32" s="109">
        <v>17</v>
      </c>
      <c r="I32" s="163">
        <f t="shared" si="12"/>
        <v>33</v>
      </c>
      <c r="J32" s="109">
        <v>15</v>
      </c>
      <c r="K32" s="109">
        <v>11</v>
      </c>
      <c r="L32" s="163">
        <f t="shared" si="13"/>
        <v>26</v>
      </c>
      <c r="M32" s="166">
        <v>74</v>
      </c>
      <c r="N32" s="164">
        <v>128</v>
      </c>
      <c r="O32" s="205">
        <f t="shared" si="14"/>
        <v>202</v>
      </c>
    </row>
    <row r="33" spans="1:15" s="4" customFormat="1" ht="15" customHeight="1">
      <c r="A33" s="165">
        <v>125</v>
      </c>
      <c r="B33" s="109">
        <v>99</v>
      </c>
      <c r="C33" s="163">
        <f t="shared" si="10"/>
        <v>224</v>
      </c>
      <c r="D33" s="109">
        <v>77</v>
      </c>
      <c r="E33" s="109">
        <v>77</v>
      </c>
      <c r="F33" s="163">
        <f t="shared" si="11"/>
        <v>154</v>
      </c>
      <c r="G33" s="109">
        <v>44</v>
      </c>
      <c r="H33" s="109">
        <v>49</v>
      </c>
      <c r="I33" s="163">
        <f t="shared" si="12"/>
        <v>93</v>
      </c>
      <c r="J33" s="109">
        <v>49</v>
      </c>
      <c r="K33" s="109">
        <v>58</v>
      </c>
      <c r="L33" s="163">
        <f t="shared" si="13"/>
        <v>107</v>
      </c>
      <c r="M33" s="166">
        <v>213</v>
      </c>
      <c r="N33" s="166">
        <v>223</v>
      </c>
      <c r="O33" s="201">
        <f t="shared" si="14"/>
        <v>436</v>
      </c>
    </row>
    <row r="34" spans="1:15" s="4" customFormat="1" ht="15" customHeight="1">
      <c r="A34" s="165">
        <v>54</v>
      </c>
      <c r="B34" s="109">
        <v>56</v>
      </c>
      <c r="C34" s="163">
        <f t="shared" si="10"/>
        <v>110</v>
      </c>
      <c r="D34" s="109">
        <v>54</v>
      </c>
      <c r="E34" s="109">
        <v>62</v>
      </c>
      <c r="F34" s="163">
        <f t="shared" si="11"/>
        <v>116</v>
      </c>
      <c r="G34" s="109">
        <v>54</v>
      </c>
      <c r="H34" s="109">
        <v>68</v>
      </c>
      <c r="I34" s="163">
        <f t="shared" si="12"/>
        <v>122</v>
      </c>
      <c r="J34" s="109">
        <v>69</v>
      </c>
      <c r="K34" s="109">
        <v>81</v>
      </c>
      <c r="L34" s="163">
        <f t="shared" si="13"/>
        <v>150</v>
      </c>
      <c r="M34" s="166">
        <v>198</v>
      </c>
      <c r="N34" s="166">
        <v>194</v>
      </c>
      <c r="O34" s="204">
        <f t="shared" si="14"/>
        <v>392</v>
      </c>
    </row>
    <row r="35" spans="1:16" s="4" customFormat="1" ht="15" customHeight="1">
      <c r="A35" s="165">
        <v>89</v>
      </c>
      <c r="B35" s="112">
        <v>79</v>
      </c>
      <c r="C35" s="163">
        <f t="shared" si="10"/>
        <v>168</v>
      </c>
      <c r="D35" s="112">
        <v>85</v>
      </c>
      <c r="E35" s="112">
        <v>81</v>
      </c>
      <c r="F35" s="163">
        <f t="shared" si="11"/>
        <v>166</v>
      </c>
      <c r="G35" s="112">
        <v>72</v>
      </c>
      <c r="H35" s="112">
        <v>65</v>
      </c>
      <c r="I35" s="163">
        <f t="shared" si="12"/>
        <v>137</v>
      </c>
      <c r="J35" s="112">
        <v>65</v>
      </c>
      <c r="K35" s="109">
        <v>55</v>
      </c>
      <c r="L35" s="163">
        <f t="shared" si="13"/>
        <v>120</v>
      </c>
      <c r="M35" s="166">
        <v>125</v>
      </c>
      <c r="N35" s="166">
        <v>139</v>
      </c>
      <c r="O35" s="204">
        <f t="shared" si="14"/>
        <v>264</v>
      </c>
      <c r="P35" s="12"/>
    </row>
    <row r="36" spans="1:15" s="4" customFormat="1" ht="15" customHeight="1">
      <c r="A36" s="165">
        <v>105</v>
      </c>
      <c r="B36" s="112">
        <v>99</v>
      </c>
      <c r="C36" s="163">
        <f t="shared" si="10"/>
        <v>204</v>
      </c>
      <c r="D36" s="112">
        <v>89</v>
      </c>
      <c r="E36" s="112">
        <v>65</v>
      </c>
      <c r="F36" s="163">
        <f t="shared" si="11"/>
        <v>154</v>
      </c>
      <c r="G36" s="112">
        <v>32</v>
      </c>
      <c r="H36" s="112">
        <v>26</v>
      </c>
      <c r="I36" s="163">
        <f t="shared" si="12"/>
        <v>58</v>
      </c>
      <c r="J36" s="112">
        <v>7</v>
      </c>
      <c r="K36" s="112">
        <v>12</v>
      </c>
      <c r="L36" s="163">
        <f t="shared" si="13"/>
        <v>19</v>
      </c>
      <c r="M36" s="169">
        <v>43</v>
      </c>
      <c r="N36" s="169">
        <v>42</v>
      </c>
      <c r="O36" s="205">
        <f t="shared" si="14"/>
        <v>85</v>
      </c>
    </row>
    <row r="37" spans="1:15" s="4" customFormat="1" ht="15" customHeight="1">
      <c r="A37" s="167">
        <v>19</v>
      </c>
      <c r="B37" s="112">
        <v>5</v>
      </c>
      <c r="C37" s="163">
        <f t="shared" si="10"/>
        <v>24</v>
      </c>
      <c r="D37" s="112">
        <v>2</v>
      </c>
      <c r="E37" s="112">
        <v>4</v>
      </c>
      <c r="F37" s="163">
        <f t="shared" si="11"/>
        <v>6</v>
      </c>
      <c r="G37" s="112">
        <v>2</v>
      </c>
      <c r="H37" s="112">
        <v>4</v>
      </c>
      <c r="I37" s="163">
        <f t="shared" si="12"/>
        <v>6</v>
      </c>
      <c r="J37" s="112">
        <v>0</v>
      </c>
      <c r="K37" s="112">
        <v>2</v>
      </c>
      <c r="L37" s="163">
        <f t="shared" si="13"/>
        <v>2</v>
      </c>
      <c r="M37" s="169">
        <v>9</v>
      </c>
      <c r="N37" s="169">
        <v>7</v>
      </c>
      <c r="O37" s="200">
        <f t="shared" si="14"/>
        <v>16</v>
      </c>
    </row>
    <row r="38" spans="1:15" s="6" customFormat="1" ht="15" customHeight="1">
      <c r="A38" s="171">
        <f>SUM(A39:A43)</f>
        <v>86</v>
      </c>
      <c r="B38" s="171">
        <f>SUM(B39:B43)</f>
        <v>94</v>
      </c>
      <c r="C38" s="171">
        <f aca="true" t="shared" si="15" ref="C38:C43">SUM(A38:B38)</f>
        <v>180</v>
      </c>
      <c r="D38" s="104">
        <f>SUM(D39:D43)</f>
        <v>64</v>
      </c>
      <c r="E38" s="104">
        <f>SUM(E39:E43)</f>
        <v>65</v>
      </c>
      <c r="F38" s="104">
        <f aca="true" t="shared" si="16" ref="F38:F43">SUM(D38:E38)</f>
        <v>129</v>
      </c>
      <c r="G38" s="104">
        <f>SUM(G39:G43)</f>
        <v>65</v>
      </c>
      <c r="H38" s="104">
        <f>SUM(H39:H43)</f>
        <v>74</v>
      </c>
      <c r="I38" s="104">
        <f aca="true" t="shared" si="17" ref="I38:I43">SUM(G38:H38)</f>
        <v>139</v>
      </c>
      <c r="J38" s="104">
        <f>SUM(J39:J43)</f>
        <v>88</v>
      </c>
      <c r="K38" s="104">
        <f>SUM(K39:K43)</f>
        <v>79</v>
      </c>
      <c r="L38" s="104">
        <f aca="true" t="shared" si="18" ref="L38:L43">SUM(J38:K38)</f>
        <v>167</v>
      </c>
      <c r="M38" s="104">
        <f>SUM(M39:M43)</f>
        <v>362</v>
      </c>
      <c r="N38" s="104">
        <f>SUM(N39:N43)</f>
        <v>499</v>
      </c>
      <c r="O38" s="105">
        <f aca="true" t="shared" si="19" ref="O38:O43">SUM(M38:N38)</f>
        <v>861</v>
      </c>
    </row>
    <row r="39" spans="1:15" ht="15" customHeight="1">
      <c r="A39" s="162">
        <v>7</v>
      </c>
      <c r="B39" s="163">
        <v>8</v>
      </c>
      <c r="C39" s="163">
        <f t="shared" si="15"/>
        <v>15</v>
      </c>
      <c r="D39" s="163">
        <v>8</v>
      </c>
      <c r="E39" s="163">
        <v>4</v>
      </c>
      <c r="F39" s="163">
        <f t="shared" si="16"/>
        <v>12</v>
      </c>
      <c r="G39" s="163">
        <v>6</v>
      </c>
      <c r="H39" s="163">
        <v>6</v>
      </c>
      <c r="I39" s="163">
        <f t="shared" si="17"/>
        <v>12</v>
      </c>
      <c r="J39" s="163">
        <v>6</v>
      </c>
      <c r="K39" s="163">
        <v>7</v>
      </c>
      <c r="L39" s="163">
        <f t="shared" si="18"/>
        <v>13</v>
      </c>
      <c r="M39" s="164">
        <v>29</v>
      </c>
      <c r="N39" s="164">
        <v>43</v>
      </c>
      <c r="O39" s="203">
        <f t="shared" si="19"/>
        <v>72</v>
      </c>
    </row>
    <row r="40" spans="1:15" s="6" customFormat="1" ht="15" customHeight="1">
      <c r="A40" s="165">
        <v>12</v>
      </c>
      <c r="B40" s="109">
        <v>14</v>
      </c>
      <c r="C40" s="163">
        <f t="shared" si="15"/>
        <v>26</v>
      </c>
      <c r="D40" s="109">
        <v>8</v>
      </c>
      <c r="E40" s="109">
        <v>6</v>
      </c>
      <c r="F40" s="163">
        <f t="shared" si="16"/>
        <v>14</v>
      </c>
      <c r="G40" s="109">
        <v>8</v>
      </c>
      <c r="H40" s="109">
        <v>18</v>
      </c>
      <c r="I40" s="163">
        <f t="shared" si="17"/>
        <v>26</v>
      </c>
      <c r="J40" s="109">
        <v>14</v>
      </c>
      <c r="K40" s="109">
        <v>9</v>
      </c>
      <c r="L40" s="163">
        <f t="shared" si="18"/>
        <v>23</v>
      </c>
      <c r="M40" s="166">
        <v>63</v>
      </c>
      <c r="N40" s="166">
        <v>85</v>
      </c>
      <c r="O40" s="205">
        <f t="shared" si="19"/>
        <v>148</v>
      </c>
    </row>
    <row r="41" spans="1:15" s="6" customFormat="1" ht="15" customHeight="1">
      <c r="A41" s="165">
        <v>35</v>
      </c>
      <c r="B41" s="112">
        <v>35</v>
      </c>
      <c r="C41" s="163">
        <f t="shared" si="15"/>
        <v>70</v>
      </c>
      <c r="D41" s="112">
        <v>17</v>
      </c>
      <c r="E41" s="112">
        <v>21</v>
      </c>
      <c r="F41" s="163">
        <f t="shared" si="16"/>
        <v>38</v>
      </c>
      <c r="G41" s="112">
        <v>17</v>
      </c>
      <c r="H41" s="112">
        <v>14</v>
      </c>
      <c r="I41" s="163">
        <f t="shared" si="17"/>
        <v>31</v>
      </c>
      <c r="J41" s="112">
        <v>24</v>
      </c>
      <c r="K41" s="109">
        <v>25</v>
      </c>
      <c r="L41" s="163">
        <f t="shared" si="18"/>
        <v>49</v>
      </c>
      <c r="M41" s="166">
        <v>119</v>
      </c>
      <c r="N41" s="166">
        <v>163</v>
      </c>
      <c r="O41" s="204">
        <f t="shared" si="19"/>
        <v>282</v>
      </c>
    </row>
    <row r="42" spans="1:15" s="6" customFormat="1" ht="15" customHeight="1">
      <c r="A42" s="165">
        <v>24</v>
      </c>
      <c r="B42" s="109">
        <v>21</v>
      </c>
      <c r="C42" s="163">
        <f t="shared" si="15"/>
        <v>45</v>
      </c>
      <c r="D42" s="109">
        <v>17</v>
      </c>
      <c r="E42" s="109">
        <v>23</v>
      </c>
      <c r="F42" s="163">
        <f t="shared" si="16"/>
        <v>40</v>
      </c>
      <c r="G42" s="109">
        <v>24</v>
      </c>
      <c r="H42" s="109">
        <v>22</v>
      </c>
      <c r="I42" s="163">
        <f t="shared" si="17"/>
        <v>46</v>
      </c>
      <c r="J42" s="109">
        <v>27</v>
      </c>
      <c r="K42" s="109">
        <v>25</v>
      </c>
      <c r="L42" s="163">
        <f t="shared" si="18"/>
        <v>52</v>
      </c>
      <c r="M42" s="166">
        <v>97</v>
      </c>
      <c r="N42" s="166">
        <v>137</v>
      </c>
      <c r="O42" s="204">
        <f t="shared" si="19"/>
        <v>234</v>
      </c>
    </row>
    <row r="43" spans="1:15" s="6" customFormat="1" ht="15" customHeight="1">
      <c r="A43" s="175">
        <v>8</v>
      </c>
      <c r="B43" s="168">
        <v>16</v>
      </c>
      <c r="C43" s="168">
        <f t="shared" si="15"/>
        <v>24</v>
      </c>
      <c r="D43" s="168">
        <v>14</v>
      </c>
      <c r="E43" s="168">
        <v>11</v>
      </c>
      <c r="F43" s="168">
        <f t="shared" si="16"/>
        <v>25</v>
      </c>
      <c r="G43" s="168">
        <v>10</v>
      </c>
      <c r="H43" s="168">
        <v>14</v>
      </c>
      <c r="I43" s="168">
        <f t="shared" si="17"/>
        <v>24</v>
      </c>
      <c r="J43" s="168">
        <v>17</v>
      </c>
      <c r="K43" s="176">
        <v>13</v>
      </c>
      <c r="L43" s="168">
        <f t="shared" si="18"/>
        <v>30</v>
      </c>
      <c r="M43" s="177">
        <v>54</v>
      </c>
      <c r="N43" s="177">
        <v>71</v>
      </c>
      <c r="O43" s="202">
        <f t="shared" si="19"/>
        <v>125</v>
      </c>
    </row>
    <row r="44" spans="1:15" s="6" customFormat="1" ht="15" customHeight="1">
      <c r="A44" s="17"/>
      <c r="B44" s="20"/>
      <c r="C44" s="20"/>
      <c r="D44" s="20"/>
      <c r="E44" s="20"/>
      <c r="F44" s="20"/>
      <c r="G44" s="20"/>
      <c r="H44" s="20"/>
      <c r="I44" s="20"/>
      <c r="J44" s="20"/>
      <c r="K44" s="17"/>
      <c r="L44" s="17"/>
      <c r="M44" s="17"/>
      <c r="N44" s="17"/>
      <c r="O44" s="19" t="s">
        <v>155</v>
      </c>
    </row>
    <row r="45" spans="1:15" s="6" customFormat="1" ht="15" customHeight="1">
      <c r="A45" s="17"/>
      <c r="B45" s="21"/>
      <c r="C45" s="21"/>
      <c r="D45" s="21"/>
      <c r="E45" s="21"/>
      <c r="F45" s="21"/>
      <c r="G45" s="21"/>
      <c r="H45" s="21"/>
      <c r="I45" s="21"/>
      <c r="J45" s="21"/>
      <c r="K45" s="17"/>
      <c r="L45" s="17"/>
      <c r="M45" s="17"/>
      <c r="N45" s="17"/>
      <c r="O45" s="17"/>
    </row>
  </sheetData>
  <sheetProtection/>
  <mergeCells count="5">
    <mergeCell ref="A2:C2"/>
    <mergeCell ref="D2:F2"/>
    <mergeCell ref="G2:I2"/>
    <mergeCell ref="J2:L2"/>
    <mergeCell ref="M2:O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T10"/>
  <sheetViews>
    <sheetView view="pageBreakPreview" zoomScaleNormal="160" zoomScaleSheetLayoutView="100" workbookViewId="0" topLeftCell="A1">
      <selection activeCell="P16" sqref="P16"/>
    </sheetView>
  </sheetViews>
  <sheetFormatPr defaultColWidth="9.00390625" defaultRowHeight="13.5"/>
  <cols>
    <col min="1" max="1" width="18.625" style="14" bestFit="1" customWidth="1"/>
    <col min="2" max="16384" width="9.00390625" style="14" customWidth="1"/>
  </cols>
  <sheetData>
    <row r="1" spans="1:46" ht="12.75">
      <c r="A1" s="31"/>
      <c r="B1" s="241" t="s">
        <v>133</v>
      </c>
      <c r="C1" s="241"/>
      <c r="D1" s="241"/>
      <c r="E1" s="241" t="s">
        <v>134</v>
      </c>
      <c r="F1" s="241"/>
      <c r="G1" s="241"/>
      <c r="H1" s="241" t="s">
        <v>135</v>
      </c>
      <c r="I1" s="241"/>
      <c r="J1" s="241"/>
      <c r="K1" s="241" t="s">
        <v>136</v>
      </c>
      <c r="L1" s="241"/>
      <c r="M1" s="241"/>
      <c r="N1" s="241" t="s">
        <v>137</v>
      </c>
      <c r="O1" s="241"/>
      <c r="P1" s="241"/>
      <c r="Q1" s="241" t="s">
        <v>138</v>
      </c>
      <c r="R1" s="241"/>
      <c r="S1" s="241"/>
      <c r="T1" s="241" t="s">
        <v>139</v>
      </c>
      <c r="U1" s="241"/>
      <c r="V1" s="241"/>
      <c r="W1" s="241" t="s">
        <v>140</v>
      </c>
      <c r="X1" s="241"/>
      <c r="Y1" s="241"/>
      <c r="Z1" s="241" t="s">
        <v>141</v>
      </c>
      <c r="AA1" s="241"/>
      <c r="AB1" s="241"/>
      <c r="AC1" s="241" t="s">
        <v>142</v>
      </c>
      <c r="AD1" s="241"/>
      <c r="AE1" s="241"/>
      <c r="AF1" s="241" t="s">
        <v>143</v>
      </c>
      <c r="AG1" s="241"/>
      <c r="AH1" s="241"/>
      <c r="AI1" s="241" t="s">
        <v>144</v>
      </c>
      <c r="AJ1" s="241"/>
      <c r="AK1" s="241"/>
      <c r="AL1" s="241" t="s">
        <v>145</v>
      </c>
      <c r="AM1" s="241"/>
      <c r="AN1" s="241"/>
      <c r="AO1" s="241" t="s">
        <v>146</v>
      </c>
      <c r="AP1" s="241"/>
      <c r="AQ1" s="241"/>
      <c r="AR1" s="241" t="s">
        <v>147</v>
      </c>
      <c r="AS1" s="241"/>
      <c r="AT1" s="241"/>
    </row>
    <row r="2" spans="1:46" ht="12.75">
      <c r="A2" s="31"/>
      <c r="B2" s="44" t="s">
        <v>130</v>
      </c>
      <c r="C2" s="44" t="s">
        <v>131</v>
      </c>
      <c r="D2" s="44" t="s">
        <v>132</v>
      </c>
      <c r="E2" s="44" t="s">
        <v>130</v>
      </c>
      <c r="F2" s="44" t="s">
        <v>131</v>
      </c>
      <c r="G2" s="44" t="s">
        <v>132</v>
      </c>
      <c r="H2" s="44" t="s">
        <v>130</v>
      </c>
      <c r="I2" s="44" t="s">
        <v>131</v>
      </c>
      <c r="J2" s="44" t="s">
        <v>132</v>
      </c>
      <c r="K2" s="44" t="s">
        <v>130</v>
      </c>
      <c r="L2" s="44" t="s">
        <v>131</v>
      </c>
      <c r="M2" s="44" t="s">
        <v>132</v>
      </c>
      <c r="N2" s="44" t="s">
        <v>130</v>
      </c>
      <c r="O2" s="44" t="s">
        <v>131</v>
      </c>
      <c r="P2" s="44" t="s">
        <v>132</v>
      </c>
      <c r="Q2" s="44" t="s">
        <v>130</v>
      </c>
      <c r="R2" s="44" t="s">
        <v>131</v>
      </c>
      <c r="S2" s="44" t="s">
        <v>132</v>
      </c>
      <c r="T2" s="44" t="s">
        <v>130</v>
      </c>
      <c r="U2" s="44" t="s">
        <v>131</v>
      </c>
      <c r="V2" s="44" t="s">
        <v>132</v>
      </c>
      <c r="W2" s="44" t="s">
        <v>130</v>
      </c>
      <c r="X2" s="44" t="s">
        <v>131</v>
      </c>
      <c r="Y2" s="44" t="s">
        <v>132</v>
      </c>
      <c r="Z2" s="44" t="s">
        <v>130</v>
      </c>
      <c r="AA2" s="44" t="s">
        <v>131</v>
      </c>
      <c r="AB2" s="44" t="s">
        <v>132</v>
      </c>
      <c r="AC2" s="44" t="s">
        <v>130</v>
      </c>
      <c r="AD2" s="44" t="s">
        <v>131</v>
      </c>
      <c r="AE2" s="44" t="s">
        <v>132</v>
      </c>
      <c r="AF2" s="44" t="s">
        <v>130</v>
      </c>
      <c r="AG2" s="44" t="s">
        <v>131</v>
      </c>
      <c r="AH2" s="44" t="s">
        <v>132</v>
      </c>
      <c r="AI2" s="44" t="s">
        <v>130</v>
      </c>
      <c r="AJ2" s="44" t="s">
        <v>131</v>
      </c>
      <c r="AK2" s="44" t="s">
        <v>132</v>
      </c>
      <c r="AL2" s="44" t="s">
        <v>130</v>
      </c>
      <c r="AM2" s="44" t="s">
        <v>131</v>
      </c>
      <c r="AN2" s="44" t="s">
        <v>132</v>
      </c>
      <c r="AO2" s="44" t="s">
        <v>130</v>
      </c>
      <c r="AP2" s="44" t="s">
        <v>131</v>
      </c>
      <c r="AQ2" s="44" t="s">
        <v>132</v>
      </c>
      <c r="AR2" s="44" t="s">
        <v>130</v>
      </c>
      <c r="AS2" s="44" t="s">
        <v>131</v>
      </c>
      <c r="AT2" s="44" t="s">
        <v>132</v>
      </c>
    </row>
    <row r="3" spans="1:46" ht="12.75">
      <c r="A3" s="31" t="s">
        <v>4</v>
      </c>
      <c r="B3" s="45">
        <f>SUM(E3,H3,K3,N3,Q3,T3,W3,Z3,AC3,AF3,AI3,AL3,AO3,AR3)</f>
        <v>13317</v>
      </c>
      <c r="C3" s="45">
        <f>SUM(F3,I3,L3,O3,R3,U3,X3,AA3,AD3,AG3,AJ3,AM3,AP3,AS3)</f>
        <v>13804</v>
      </c>
      <c r="D3" s="45">
        <f>SUM(B3:C3)</f>
        <v>27121</v>
      </c>
      <c r="E3" s="45">
        <v>712</v>
      </c>
      <c r="F3" s="45">
        <v>643</v>
      </c>
      <c r="G3" s="45">
        <f>SUM(E3:F3)</f>
        <v>1355</v>
      </c>
      <c r="H3" s="45">
        <v>762</v>
      </c>
      <c r="I3" s="45">
        <v>756</v>
      </c>
      <c r="J3" s="45">
        <f>SUM(H3:I3)</f>
        <v>1518</v>
      </c>
      <c r="K3" s="45">
        <v>873</v>
      </c>
      <c r="L3" s="45">
        <v>848</v>
      </c>
      <c r="M3" s="104">
        <f>SUM(K3:L3)</f>
        <v>1721</v>
      </c>
      <c r="N3" s="104">
        <v>804</v>
      </c>
      <c r="O3" s="104">
        <v>836</v>
      </c>
      <c r="P3" s="104">
        <f>SUM(N3:O3)</f>
        <v>1640</v>
      </c>
      <c r="Q3" s="104">
        <v>779</v>
      </c>
      <c r="R3" s="104">
        <v>783</v>
      </c>
      <c r="S3" s="104">
        <f>SUM(Q3:R3)</f>
        <v>1562</v>
      </c>
      <c r="T3" s="104">
        <v>817</v>
      </c>
      <c r="U3" s="104">
        <v>753</v>
      </c>
      <c r="V3" s="104">
        <f>SUM(T3:U3)</f>
        <v>1570</v>
      </c>
      <c r="W3" s="104">
        <v>892</v>
      </c>
      <c r="X3" s="104">
        <v>839</v>
      </c>
      <c r="Y3" s="104">
        <f>SUM(W3:X3)</f>
        <v>1731</v>
      </c>
      <c r="Z3" s="104">
        <v>929</v>
      </c>
      <c r="AA3" s="104">
        <v>935</v>
      </c>
      <c r="AB3" s="104">
        <f>SUM(Z3:AA3)</f>
        <v>1864</v>
      </c>
      <c r="AC3" s="104">
        <v>1020</v>
      </c>
      <c r="AD3" s="104">
        <v>1149</v>
      </c>
      <c r="AE3" s="104">
        <f>SUM(AC3:AD3)</f>
        <v>2169</v>
      </c>
      <c r="AF3" s="104">
        <v>1218</v>
      </c>
      <c r="AG3" s="104">
        <v>1325</v>
      </c>
      <c r="AH3" s="104">
        <f>SUM(AF3:AG3)</f>
        <v>2543</v>
      </c>
      <c r="AI3" s="104">
        <v>1088</v>
      </c>
      <c r="AJ3" s="104">
        <v>1085</v>
      </c>
      <c r="AK3" s="104">
        <f>SUM(AI3:AJ3)</f>
        <v>2173</v>
      </c>
      <c r="AL3" s="104">
        <v>787</v>
      </c>
      <c r="AM3" s="104">
        <v>779</v>
      </c>
      <c r="AN3" s="104">
        <f>SUM(AL3:AM3)</f>
        <v>1566</v>
      </c>
      <c r="AO3" s="104">
        <v>602</v>
      </c>
      <c r="AP3" s="104">
        <v>578</v>
      </c>
      <c r="AQ3" s="104">
        <f>SUM(AO3:AP3)</f>
        <v>1180</v>
      </c>
      <c r="AR3" s="104">
        <v>2034</v>
      </c>
      <c r="AS3" s="104">
        <v>2495</v>
      </c>
      <c r="AT3" s="104">
        <f>SUM(AR3:AS3)</f>
        <v>4529</v>
      </c>
    </row>
    <row r="4" spans="1:46" ht="12.75">
      <c r="A4" s="31" t="s">
        <v>5</v>
      </c>
      <c r="B4" s="45">
        <f aca="true" t="shared" si="0" ref="B4:B9">SUM(E4,H4,K4,N4,Q4,T4,W4,Z4,AC4,AF4,AI4,AL4,AO4,AR4)</f>
        <v>8613</v>
      </c>
      <c r="C4" s="45">
        <f aca="true" t="shared" si="1" ref="C4:C9">SUM(F4,I4,L4,O4,R4,U4,X4,AA4,AD4,AG4,AJ4,AM4,AP4,AS4)</f>
        <v>8844</v>
      </c>
      <c r="D4" s="45">
        <f aca="true" t="shared" si="2" ref="D4:D9">SUM(B4:C4)</f>
        <v>17457</v>
      </c>
      <c r="E4" s="45">
        <v>432</v>
      </c>
      <c r="F4" s="45">
        <v>412</v>
      </c>
      <c r="G4" s="45">
        <f aca="true" t="shared" si="3" ref="G4:G10">SUM(E4:F4)</f>
        <v>844</v>
      </c>
      <c r="H4" s="45">
        <v>505</v>
      </c>
      <c r="I4" s="45">
        <v>488</v>
      </c>
      <c r="J4" s="45">
        <f>SUM(H4:I4)</f>
        <v>993</v>
      </c>
      <c r="K4" s="45">
        <v>533</v>
      </c>
      <c r="L4" s="45">
        <v>516</v>
      </c>
      <c r="M4" s="104">
        <f aca="true" t="shared" si="4" ref="M4:M10">SUM(K4:L4)</f>
        <v>1049</v>
      </c>
      <c r="N4" s="104">
        <v>484</v>
      </c>
      <c r="O4" s="104">
        <v>461</v>
      </c>
      <c r="P4" s="104">
        <f aca="true" t="shared" si="5" ref="P4:P10">SUM(N4:O4)</f>
        <v>945</v>
      </c>
      <c r="Q4" s="104">
        <v>473</v>
      </c>
      <c r="R4" s="104">
        <v>454</v>
      </c>
      <c r="S4" s="104">
        <f aca="true" t="shared" si="6" ref="S4:S10">SUM(Q4:R4)</f>
        <v>927</v>
      </c>
      <c r="T4" s="104">
        <v>471</v>
      </c>
      <c r="U4" s="104">
        <v>427</v>
      </c>
      <c r="V4" s="104">
        <f aca="true" t="shared" si="7" ref="V4:V10">SUM(T4:U4)</f>
        <v>898</v>
      </c>
      <c r="W4" s="104">
        <v>458</v>
      </c>
      <c r="X4" s="104">
        <v>495</v>
      </c>
      <c r="Y4" s="104">
        <f aca="true" t="shared" si="8" ref="Y4:Y10">SUM(W4:X4)</f>
        <v>953</v>
      </c>
      <c r="Z4" s="104">
        <v>601</v>
      </c>
      <c r="AA4" s="104">
        <v>601</v>
      </c>
      <c r="AB4" s="104">
        <f aca="true" t="shared" si="9" ref="AB4:AB10">SUM(Z4:AA4)</f>
        <v>1202</v>
      </c>
      <c r="AC4" s="104">
        <v>653</v>
      </c>
      <c r="AD4" s="104">
        <v>666</v>
      </c>
      <c r="AE4" s="104">
        <f aca="true" t="shared" si="10" ref="AE4:AE10">SUM(AC4:AD4)</f>
        <v>1319</v>
      </c>
      <c r="AF4" s="104">
        <v>723</v>
      </c>
      <c r="AG4" s="104">
        <v>749</v>
      </c>
      <c r="AH4" s="104">
        <f aca="true" t="shared" si="11" ref="AH4:AH10">SUM(AF4:AG4)</f>
        <v>1472</v>
      </c>
      <c r="AI4" s="104">
        <v>674</v>
      </c>
      <c r="AJ4" s="104">
        <v>645</v>
      </c>
      <c r="AK4" s="104">
        <f aca="true" t="shared" si="12" ref="AK4:AK10">SUM(AI4:AJ4)</f>
        <v>1319</v>
      </c>
      <c r="AL4" s="104">
        <v>525</v>
      </c>
      <c r="AM4" s="104">
        <v>534</v>
      </c>
      <c r="AN4" s="104">
        <f aca="true" t="shared" si="13" ref="AN4:AN10">SUM(AL4:AM4)</f>
        <v>1059</v>
      </c>
      <c r="AO4" s="104">
        <v>413</v>
      </c>
      <c r="AP4" s="104">
        <v>414</v>
      </c>
      <c r="AQ4" s="104">
        <f aca="true" t="shared" si="14" ref="AQ4:AQ10">SUM(AO4:AP4)</f>
        <v>827</v>
      </c>
      <c r="AR4" s="104">
        <v>1668</v>
      </c>
      <c r="AS4" s="104">
        <v>1982</v>
      </c>
      <c r="AT4" s="104">
        <f aca="true" t="shared" si="15" ref="AT4:AT10">SUM(AR4:AS4)</f>
        <v>3650</v>
      </c>
    </row>
    <row r="5" spans="1:46" ht="12.75">
      <c r="A5" s="31" t="s">
        <v>6</v>
      </c>
      <c r="B5" s="45">
        <f t="shared" si="0"/>
        <v>2952</v>
      </c>
      <c r="C5" s="45">
        <f t="shared" si="1"/>
        <v>3084</v>
      </c>
      <c r="D5" s="45">
        <f t="shared" si="2"/>
        <v>6036</v>
      </c>
      <c r="E5" s="45">
        <v>152</v>
      </c>
      <c r="F5" s="45">
        <v>120</v>
      </c>
      <c r="G5" s="45">
        <f t="shared" si="3"/>
        <v>272</v>
      </c>
      <c r="H5" s="45">
        <v>180</v>
      </c>
      <c r="I5" s="45">
        <v>151</v>
      </c>
      <c r="J5" s="45">
        <f aca="true" t="shared" si="16" ref="J5:J10">SUM(H5:I5)</f>
        <v>331</v>
      </c>
      <c r="K5" s="45">
        <v>174</v>
      </c>
      <c r="L5" s="45">
        <v>176</v>
      </c>
      <c r="M5" s="104">
        <f t="shared" si="4"/>
        <v>350</v>
      </c>
      <c r="N5" s="104">
        <v>142</v>
      </c>
      <c r="O5" s="104">
        <v>137</v>
      </c>
      <c r="P5" s="104">
        <f t="shared" si="5"/>
        <v>279</v>
      </c>
      <c r="Q5" s="104">
        <v>104</v>
      </c>
      <c r="R5" s="104">
        <v>112</v>
      </c>
      <c r="S5" s="104">
        <f t="shared" si="6"/>
        <v>216</v>
      </c>
      <c r="T5" s="104">
        <v>92</v>
      </c>
      <c r="U5" s="104">
        <v>125</v>
      </c>
      <c r="V5" s="104">
        <f t="shared" si="7"/>
        <v>217</v>
      </c>
      <c r="W5" s="104">
        <v>170</v>
      </c>
      <c r="X5" s="104">
        <v>166</v>
      </c>
      <c r="Y5" s="104">
        <f t="shared" si="8"/>
        <v>336</v>
      </c>
      <c r="Z5" s="104">
        <v>194</v>
      </c>
      <c r="AA5" s="104">
        <v>197</v>
      </c>
      <c r="AB5" s="104">
        <f t="shared" si="9"/>
        <v>391</v>
      </c>
      <c r="AC5" s="104">
        <v>218</v>
      </c>
      <c r="AD5" s="104">
        <v>229</v>
      </c>
      <c r="AE5" s="104">
        <f t="shared" si="10"/>
        <v>447</v>
      </c>
      <c r="AF5" s="104">
        <v>244</v>
      </c>
      <c r="AG5" s="104">
        <v>224</v>
      </c>
      <c r="AH5" s="104">
        <f t="shared" si="11"/>
        <v>468</v>
      </c>
      <c r="AI5" s="104">
        <v>153</v>
      </c>
      <c r="AJ5" s="104">
        <v>159</v>
      </c>
      <c r="AK5" s="104">
        <f t="shared" si="12"/>
        <v>312</v>
      </c>
      <c r="AL5" s="104">
        <v>130</v>
      </c>
      <c r="AM5" s="104">
        <v>142</v>
      </c>
      <c r="AN5" s="104">
        <f t="shared" si="13"/>
        <v>272</v>
      </c>
      <c r="AO5" s="104">
        <v>149</v>
      </c>
      <c r="AP5" s="104">
        <v>161</v>
      </c>
      <c r="AQ5" s="104">
        <f t="shared" si="14"/>
        <v>310</v>
      </c>
      <c r="AR5" s="104">
        <v>850</v>
      </c>
      <c r="AS5" s="104">
        <v>985</v>
      </c>
      <c r="AT5" s="104">
        <f t="shared" si="15"/>
        <v>1835</v>
      </c>
    </row>
    <row r="6" spans="1:46" ht="12.75">
      <c r="A6" s="31" t="s">
        <v>21</v>
      </c>
      <c r="B6" s="45">
        <f t="shared" si="0"/>
        <v>2089</v>
      </c>
      <c r="C6" s="45">
        <f t="shared" si="1"/>
        <v>2154</v>
      </c>
      <c r="D6" s="45">
        <f t="shared" si="2"/>
        <v>4243</v>
      </c>
      <c r="E6" s="45">
        <v>111</v>
      </c>
      <c r="F6" s="45">
        <v>124</v>
      </c>
      <c r="G6" s="45">
        <f t="shared" si="3"/>
        <v>235</v>
      </c>
      <c r="H6" s="45">
        <v>125</v>
      </c>
      <c r="I6" s="45">
        <v>126</v>
      </c>
      <c r="J6" s="45">
        <f t="shared" si="16"/>
        <v>251</v>
      </c>
      <c r="K6" s="45">
        <v>95</v>
      </c>
      <c r="L6" s="45">
        <v>81</v>
      </c>
      <c r="M6" s="104">
        <f t="shared" si="4"/>
        <v>176</v>
      </c>
      <c r="N6" s="104">
        <v>90</v>
      </c>
      <c r="O6" s="104">
        <v>68</v>
      </c>
      <c r="P6" s="104">
        <f t="shared" si="5"/>
        <v>158</v>
      </c>
      <c r="Q6" s="104">
        <v>85</v>
      </c>
      <c r="R6" s="104">
        <v>91</v>
      </c>
      <c r="S6" s="104">
        <f t="shared" si="6"/>
        <v>176</v>
      </c>
      <c r="T6" s="104">
        <v>88</v>
      </c>
      <c r="U6" s="104">
        <v>71</v>
      </c>
      <c r="V6" s="104">
        <f t="shared" si="7"/>
        <v>159</v>
      </c>
      <c r="W6" s="104">
        <v>118</v>
      </c>
      <c r="X6" s="104">
        <v>138</v>
      </c>
      <c r="Y6" s="104">
        <f t="shared" si="8"/>
        <v>256</v>
      </c>
      <c r="Z6" s="104">
        <v>150</v>
      </c>
      <c r="AA6" s="104">
        <v>147</v>
      </c>
      <c r="AB6" s="104">
        <f t="shared" si="9"/>
        <v>297</v>
      </c>
      <c r="AC6" s="104">
        <v>150</v>
      </c>
      <c r="AD6" s="104">
        <v>124</v>
      </c>
      <c r="AE6" s="104">
        <f t="shared" si="10"/>
        <v>274</v>
      </c>
      <c r="AF6" s="104">
        <v>138</v>
      </c>
      <c r="AG6" s="104">
        <v>118</v>
      </c>
      <c r="AH6" s="104">
        <f t="shared" si="11"/>
        <v>256</v>
      </c>
      <c r="AI6" s="104">
        <v>118</v>
      </c>
      <c r="AJ6" s="104">
        <v>143</v>
      </c>
      <c r="AK6" s="104">
        <f t="shared" si="12"/>
        <v>261</v>
      </c>
      <c r="AL6" s="104">
        <v>97</v>
      </c>
      <c r="AM6" s="104">
        <v>113</v>
      </c>
      <c r="AN6" s="104">
        <f t="shared" si="13"/>
        <v>210</v>
      </c>
      <c r="AO6" s="104">
        <v>117</v>
      </c>
      <c r="AP6" s="104">
        <v>128</v>
      </c>
      <c r="AQ6" s="104">
        <f t="shared" si="14"/>
        <v>245</v>
      </c>
      <c r="AR6" s="104">
        <v>607</v>
      </c>
      <c r="AS6" s="104">
        <v>682</v>
      </c>
      <c r="AT6" s="104">
        <f t="shared" si="15"/>
        <v>1289</v>
      </c>
    </row>
    <row r="7" spans="1:46" ht="12.75">
      <c r="A7" s="31" t="s">
        <v>22</v>
      </c>
      <c r="B7" s="45">
        <f t="shared" si="0"/>
        <v>7317</v>
      </c>
      <c r="C7" s="45">
        <f t="shared" si="1"/>
        <v>7497</v>
      </c>
      <c r="D7" s="45">
        <f t="shared" si="2"/>
        <v>14814</v>
      </c>
      <c r="E7" s="45">
        <v>367</v>
      </c>
      <c r="F7" s="45">
        <v>351</v>
      </c>
      <c r="G7" s="45">
        <f t="shared" si="3"/>
        <v>718</v>
      </c>
      <c r="H7" s="45">
        <v>478</v>
      </c>
      <c r="I7" s="45">
        <v>414</v>
      </c>
      <c r="J7" s="45">
        <f t="shared" si="16"/>
        <v>892</v>
      </c>
      <c r="K7" s="45">
        <v>438</v>
      </c>
      <c r="L7" s="45">
        <v>447</v>
      </c>
      <c r="M7" s="104">
        <f t="shared" si="4"/>
        <v>885</v>
      </c>
      <c r="N7" s="104">
        <v>458</v>
      </c>
      <c r="O7" s="104">
        <v>406</v>
      </c>
      <c r="P7" s="104">
        <f t="shared" si="5"/>
        <v>864</v>
      </c>
      <c r="Q7" s="104">
        <v>339</v>
      </c>
      <c r="R7" s="104">
        <v>349</v>
      </c>
      <c r="S7" s="104">
        <f t="shared" si="6"/>
        <v>688</v>
      </c>
      <c r="T7" s="104">
        <v>346</v>
      </c>
      <c r="U7" s="104">
        <v>317</v>
      </c>
      <c r="V7" s="104">
        <f t="shared" si="7"/>
        <v>663</v>
      </c>
      <c r="W7" s="104">
        <v>404</v>
      </c>
      <c r="X7" s="104">
        <v>366</v>
      </c>
      <c r="Y7" s="104">
        <f t="shared" si="8"/>
        <v>770</v>
      </c>
      <c r="Z7" s="104">
        <v>448</v>
      </c>
      <c r="AA7" s="104">
        <v>497</v>
      </c>
      <c r="AB7" s="104">
        <f t="shared" si="9"/>
        <v>945</v>
      </c>
      <c r="AC7" s="104">
        <v>560</v>
      </c>
      <c r="AD7" s="104">
        <v>590</v>
      </c>
      <c r="AE7" s="104">
        <f t="shared" si="10"/>
        <v>1150</v>
      </c>
      <c r="AF7" s="104">
        <v>738</v>
      </c>
      <c r="AG7" s="104">
        <v>660</v>
      </c>
      <c r="AH7" s="104">
        <f t="shared" si="11"/>
        <v>1398</v>
      </c>
      <c r="AI7" s="104">
        <v>536</v>
      </c>
      <c r="AJ7" s="104">
        <v>463</v>
      </c>
      <c r="AK7" s="104">
        <f t="shared" si="12"/>
        <v>999</v>
      </c>
      <c r="AL7" s="104">
        <v>329</v>
      </c>
      <c r="AM7" s="104">
        <v>317</v>
      </c>
      <c r="AN7" s="104">
        <f t="shared" si="13"/>
        <v>646</v>
      </c>
      <c r="AO7" s="104">
        <v>280</v>
      </c>
      <c r="AP7" s="104">
        <v>271</v>
      </c>
      <c r="AQ7" s="104">
        <f t="shared" si="14"/>
        <v>551</v>
      </c>
      <c r="AR7" s="104">
        <v>1596</v>
      </c>
      <c r="AS7" s="104">
        <v>2049</v>
      </c>
      <c r="AT7" s="104">
        <f t="shared" si="15"/>
        <v>3645</v>
      </c>
    </row>
    <row r="8" spans="1:46" ht="12.75">
      <c r="A8" s="31" t="s">
        <v>23</v>
      </c>
      <c r="B8" s="45">
        <f t="shared" si="0"/>
        <v>6228</v>
      </c>
      <c r="C8" s="45">
        <f t="shared" si="1"/>
        <v>6306</v>
      </c>
      <c r="D8" s="45">
        <f t="shared" si="2"/>
        <v>12534</v>
      </c>
      <c r="E8" s="45">
        <v>231</v>
      </c>
      <c r="F8" s="45">
        <v>243</v>
      </c>
      <c r="G8" s="45">
        <f t="shared" si="3"/>
        <v>474</v>
      </c>
      <c r="H8" s="45">
        <v>318</v>
      </c>
      <c r="I8" s="45">
        <v>285</v>
      </c>
      <c r="J8" s="45">
        <f t="shared" si="16"/>
        <v>603</v>
      </c>
      <c r="K8" s="45">
        <v>425</v>
      </c>
      <c r="L8" s="45">
        <v>385</v>
      </c>
      <c r="M8" s="104">
        <f t="shared" si="4"/>
        <v>810</v>
      </c>
      <c r="N8" s="104">
        <v>373</v>
      </c>
      <c r="O8" s="104">
        <v>380</v>
      </c>
      <c r="P8" s="104">
        <f t="shared" si="5"/>
        <v>753</v>
      </c>
      <c r="Q8" s="104">
        <v>321</v>
      </c>
      <c r="R8" s="104">
        <v>273</v>
      </c>
      <c r="S8" s="104">
        <f t="shared" si="6"/>
        <v>594</v>
      </c>
      <c r="T8" s="104">
        <v>261</v>
      </c>
      <c r="U8" s="104">
        <v>239</v>
      </c>
      <c r="V8" s="104">
        <f t="shared" si="7"/>
        <v>500</v>
      </c>
      <c r="W8" s="104">
        <v>285</v>
      </c>
      <c r="X8" s="104">
        <v>298</v>
      </c>
      <c r="Y8" s="104">
        <f t="shared" si="8"/>
        <v>583</v>
      </c>
      <c r="Z8" s="104">
        <v>360</v>
      </c>
      <c r="AA8" s="104">
        <v>350</v>
      </c>
      <c r="AB8" s="104">
        <f t="shared" si="9"/>
        <v>710</v>
      </c>
      <c r="AC8" s="104">
        <v>463</v>
      </c>
      <c r="AD8" s="104">
        <v>470</v>
      </c>
      <c r="AE8" s="104">
        <f t="shared" si="10"/>
        <v>933</v>
      </c>
      <c r="AF8" s="104">
        <v>600</v>
      </c>
      <c r="AG8" s="104">
        <v>517</v>
      </c>
      <c r="AH8" s="104">
        <f t="shared" si="11"/>
        <v>1117</v>
      </c>
      <c r="AI8" s="104">
        <v>505</v>
      </c>
      <c r="AJ8" s="104">
        <v>493</v>
      </c>
      <c r="AK8" s="104">
        <f t="shared" si="12"/>
        <v>998</v>
      </c>
      <c r="AL8" s="104">
        <v>397</v>
      </c>
      <c r="AM8" s="104">
        <v>383</v>
      </c>
      <c r="AN8" s="104">
        <f t="shared" si="13"/>
        <v>780</v>
      </c>
      <c r="AO8" s="104">
        <v>367</v>
      </c>
      <c r="AP8" s="104">
        <v>388</v>
      </c>
      <c r="AQ8" s="104">
        <f t="shared" si="14"/>
        <v>755</v>
      </c>
      <c r="AR8" s="104">
        <v>1322</v>
      </c>
      <c r="AS8" s="104">
        <v>1602</v>
      </c>
      <c r="AT8" s="104">
        <f t="shared" si="15"/>
        <v>2924</v>
      </c>
    </row>
    <row r="9" spans="1:46" ht="12.75">
      <c r="A9" s="31" t="s">
        <v>149</v>
      </c>
      <c r="B9" s="45">
        <f t="shared" si="0"/>
        <v>1233</v>
      </c>
      <c r="C9" s="45">
        <f t="shared" si="1"/>
        <v>1337</v>
      </c>
      <c r="D9" s="45">
        <f t="shared" si="2"/>
        <v>2570</v>
      </c>
      <c r="E9" s="45">
        <v>55</v>
      </c>
      <c r="F9" s="45">
        <v>50</v>
      </c>
      <c r="G9" s="45">
        <f t="shared" si="3"/>
        <v>105</v>
      </c>
      <c r="H9" s="45">
        <v>55</v>
      </c>
      <c r="I9" s="45">
        <v>52</v>
      </c>
      <c r="J9" s="45">
        <f t="shared" si="16"/>
        <v>107</v>
      </c>
      <c r="K9" s="45">
        <v>61</v>
      </c>
      <c r="L9" s="45">
        <v>50</v>
      </c>
      <c r="M9" s="104">
        <f t="shared" si="4"/>
        <v>111</v>
      </c>
      <c r="N9" s="104">
        <v>64</v>
      </c>
      <c r="O9" s="104">
        <v>62</v>
      </c>
      <c r="P9" s="104">
        <f t="shared" si="5"/>
        <v>126</v>
      </c>
      <c r="Q9" s="104">
        <v>51</v>
      </c>
      <c r="R9" s="104">
        <v>66</v>
      </c>
      <c r="S9" s="104">
        <f t="shared" si="6"/>
        <v>117</v>
      </c>
      <c r="T9" s="104">
        <v>51</v>
      </c>
      <c r="U9" s="104">
        <v>49</v>
      </c>
      <c r="V9" s="104">
        <f t="shared" si="7"/>
        <v>100</v>
      </c>
      <c r="W9" s="104">
        <v>71</v>
      </c>
      <c r="X9" s="104">
        <v>56</v>
      </c>
      <c r="Y9" s="104">
        <f t="shared" si="8"/>
        <v>127</v>
      </c>
      <c r="Z9" s="104">
        <v>79</v>
      </c>
      <c r="AA9" s="104">
        <v>70</v>
      </c>
      <c r="AB9" s="104">
        <f t="shared" si="9"/>
        <v>149</v>
      </c>
      <c r="AC9" s="104">
        <v>81</v>
      </c>
      <c r="AD9" s="104">
        <v>71</v>
      </c>
      <c r="AE9" s="104">
        <f t="shared" si="10"/>
        <v>152</v>
      </c>
      <c r="AF9" s="104">
        <v>86</v>
      </c>
      <c r="AG9" s="104">
        <v>94</v>
      </c>
      <c r="AH9" s="104">
        <f t="shared" si="11"/>
        <v>180</v>
      </c>
      <c r="AI9" s="104">
        <v>64</v>
      </c>
      <c r="AJ9" s="104">
        <v>65</v>
      </c>
      <c r="AK9" s="104">
        <f t="shared" si="12"/>
        <v>129</v>
      </c>
      <c r="AL9" s="104">
        <v>65</v>
      </c>
      <c r="AM9" s="104">
        <v>74</v>
      </c>
      <c r="AN9" s="104">
        <f t="shared" si="13"/>
        <v>139</v>
      </c>
      <c r="AO9" s="104">
        <v>88</v>
      </c>
      <c r="AP9" s="104">
        <v>79</v>
      </c>
      <c r="AQ9" s="104">
        <f t="shared" si="14"/>
        <v>167</v>
      </c>
      <c r="AR9" s="104">
        <v>362</v>
      </c>
      <c r="AS9" s="104">
        <v>499</v>
      </c>
      <c r="AT9" s="104">
        <f t="shared" si="15"/>
        <v>861</v>
      </c>
    </row>
    <row r="10" spans="1:46" ht="12.75">
      <c r="A10" s="31" t="s">
        <v>148</v>
      </c>
      <c r="B10" s="208">
        <f>SUM(B3:B9)</f>
        <v>41749</v>
      </c>
      <c r="C10" s="46">
        <f>SUM(C3:C9)</f>
        <v>43026</v>
      </c>
      <c r="D10" s="46">
        <f>SUM(B10:C10)</f>
        <v>84775</v>
      </c>
      <c r="E10" s="206">
        <f>SUM(E3:E9)</f>
        <v>2060</v>
      </c>
      <c r="F10" s="206">
        <f>SUM(F3:F9)</f>
        <v>1943</v>
      </c>
      <c r="G10" s="45">
        <f t="shared" si="3"/>
        <v>4003</v>
      </c>
      <c r="H10" s="206">
        <f>SUM(H3:H9)</f>
        <v>2423</v>
      </c>
      <c r="I10" s="206">
        <f>SUM(I3:I9)</f>
        <v>2272</v>
      </c>
      <c r="J10" s="45">
        <f t="shared" si="16"/>
        <v>4695</v>
      </c>
      <c r="K10" s="45">
        <f>SUM(K3:K9)</f>
        <v>2599</v>
      </c>
      <c r="L10" s="45">
        <f>SUM(L3:L9)</f>
        <v>2503</v>
      </c>
      <c r="M10" s="104">
        <f t="shared" si="4"/>
        <v>5102</v>
      </c>
      <c r="N10" s="104">
        <f>SUM(N3:N9)</f>
        <v>2415</v>
      </c>
      <c r="O10" s="104">
        <f>SUM(O3:O9)</f>
        <v>2350</v>
      </c>
      <c r="P10" s="104">
        <f t="shared" si="5"/>
        <v>4765</v>
      </c>
      <c r="Q10" s="104">
        <f>SUM(Q3:Q9)</f>
        <v>2152</v>
      </c>
      <c r="R10" s="104">
        <f>SUM(R3:R9)</f>
        <v>2128</v>
      </c>
      <c r="S10" s="104">
        <f t="shared" si="6"/>
        <v>4280</v>
      </c>
      <c r="T10" s="207">
        <f>SUM(T3:T9)</f>
        <v>2126</v>
      </c>
      <c r="U10" s="207">
        <f>SUM(U3:U9)</f>
        <v>1981</v>
      </c>
      <c r="V10" s="104">
        <f t="shared" si="7"/>
        <v>4107</v>
      </c>
      <c r="W10" s="104">
        <f>SUM(W3:W9)</f>
        <v>2398</v>
      </c>
      <c r="X10" s="104">
        <f>SUM(X3:X9)</f>
        <v>2358</v>
      </c>
      <c r="Y10" s="104">
        <f t="shared" si="8"/>
        <v>4756</v>
      </c>
      <c r="Z10" s="104">
        <f>SUM(Z3:Z9)</f>
        <v>2761</v>
      </c>
      <c r="AA10" s="104">
        <f>SUM(AA3:AA9)</f>
        <v>2797</v>
      </c>
      <c r="AB10" s="104">
        <f t="shared" si="9"/>
        <v>5558</v>
      </c>
      <c r="AC10" s="207">
        <f>SUM(AC3:AC9)</f>
        <v>3145</v>
      </c>
      <c r="AD10" s="207">
        <f>SUM(AD3:AD9)</f>
        <v>3299</v>
      </c>
      <c r="AE10" s="104">
        <f t="shared" si="10"/>
        <v>6444</v>
      </c>
      <c r="AF10" s="207">
        <f>SUM(AF3:AF9)</f>
        <v>3747</v>
      </c>
      <c r="AG10" s="207">
        <f>SUM(AG3:AG9)</f>
        <v>3687</v>
      </c>
      <c r="AH10" s="104">
        <f t="shared" si="11"/>
        <v>7434</v>
      </c>
      <c r="AI10" s="207">
        <f>SUM(AI3:AI9)</f>
        <v>3138</v>
      </c>
      <c r="AJ10" s="207">
        <f>SUM(AJ3:AJ9)</f>
        <v>3053</v>
      </c>
      <c r="AK10" s="104">
        <f t="shared" si="12"/>
        <v>6191</v>
      </c>
      <c r="AL10" s="207">
        <f>SUM(AL3:AL9)</f>
        <v>2330</v>
      </c>
      <c r="AM10" s="207">
        <f>SUM(AM3:AM9)</f>
        <v>2342</v>
      </c>
      <c r="AN10" s="104">
        <f t="shared" si="13"/>
        <v>4672</v>
      </c>
      <c r="AO10" s="207">
        <f>SUM(AO3:AO9)</f>
        <v>2016</v>
      </c>
      <c r="AP10" s="207">
        <f>SUM(AP3:AP9)</f>
        <v>2019</v>
      </c>
      <c r="AQ10" s="104">
        <f t="shared" si="14"/>
        <v>4035</v>
      </c>
      <c r="AR10" s="207">
        <f>SUM(AR3:AR9)</f>
        <v>8439</v>
      </c>
      <c r="AS10" s="207">
        <f>SUM(AS3:AS9)</f>
        <v>10294</v>
      </c>
      <c r="AT10" s="104">
        <f t="shared" si="15"/>
        <v>18733</v>
      </c>
    </row>
  </sheetData>
  <sheetProtection/>
  <mergeCells count="15">
    <mergeCell ref="AL1:AN1"/>
    <mergeCell ref="AO1:AQ1"/>
    <mergeCell ref="AR1:AT1"/>
    <mergeCell ref="T1:V1"/>
    <mergeCell ref="W1:Y1"/>
    <mergeCell ref="Z1:AB1"/>
    <mergeCell ref="AC1:AE1"/>
    <mergeCell ref="AF1:AH1"/>
    <mergeCell ref="AI1:AK1"/>
    <mergeCell ref="B1:D1"/>
    <mergeCell ref="E1:G1"/>
    <mergeCell ref="H1:J1"/>
    <mergeCell ref="K1:M1"/>
    <mergeCell ref="N1:P1"/>
    <mergeCell ref="Q1:S1"/>
  </mergeCells>
  <printOptions/>
  <pageMargins left="0.7" right="0.7" top="0.75" bottom="0.75" header="0.3" footer="0.3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7538</dc:creator>
  <cp:keywords/>
  <dc:description/>
  <cp:lastModifiedBy>大植　亜矢子</cp:lastModifiedBy>
  <cp:lastPrinted>2022-05-24T01:15:01Z</cp:lastPrinted>
  <dcterms:created xsi:type="dcterms:W3CDTF">2010-03-25T00:33:40Z</dcterms:created>
  <dcterms:modified xsi:type="dcterms:W3CDTF">2022-05-24T01:30:07Z</dcterms:modified>
  <cp:category/>
  <cp:version/>
  <cp:contentType/>
  <cp:contentStatus/>
</cp:coreProperties>
</file>