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mori-file4.mrym.city.moriyama.shiga.jp\共有\高齢福祉課\介護保険課\03 指導係\01 補助金・交付金\08 介護サービス事業者物価高騰対策支援事業交付金\R8\3.周知\ホームページ用\"/>
    </mc:Choice>
  </mc:AlternateContent>
  <xr:revisionPtr revIDLastSave="0" documentId="13_ncr:1_{04578AFA-CC69-4906-954F-8610B51D8FF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申請事業所一覧" sheetId="1" r:id="rId1"/>
    <sheet name="記入例" sheetId="3" r:id="rId2"/>
  </sheets>
  <definedNames>
    <definedName name="_xlnm.Print_Area" localSheetId="1">記入例!$A$1:$M$45</definedName>
    <definedName name="_xlnm.Print_Area" localSheetId="0">申請事業所一覧!$A$1:$M$45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33" i="3" l="1"/>
  <c r="K33" i="3"/>
  <c r="L32" i="3"/>
  <c r="K32" i="3"/>
  <c r="L31" i="3"/>
  <c r="K31" i="3"/>
  <c r="K30" i="3"/>
  <c r="L30" i="3" s="1"/>
  <c r="L29" i="3"/>
  <c r="K29" i="3"/>
  <c r="L28" i="3"/>
  <c r="K28" i="3"/>
  <c r="K27" i="3"/>
  <c r="L27" i="3" s="1"/>
  <c r="L26" i="3"/>
  <c r="K26" i="3"/>
  <c r="L25" i="3"/>
  <c r="K25" i="3"/>
  <c r="L24" i="3"/>
  <c r="K24" i="3"/>
  <c r="L15" i="3"/>
  <c r="K15" i="3"/>
  <c r="L14" i="3"/>
  <c r="K14" i="3"/>
  <c r="L13" i="3"/>
  <c r="K13" i="3"/>
  <c r="K12" i="3"/>
  <c r="L12" i="3" s="1"/>
  <c r="L11" i="3"/>
  <c r="K11" i="3"/>
  <c r="K10" i="3"/>
  <c r="L10" i="3" s="1"/>
  <c r="K9" i="3"/>
  <c r="L9" i="3" s="1"/>
  <c r="K8" i="3"/>
  <c r="L8" i="3" s="1"/>
  <c r="L7" i="3"/>
  <c r="K7" i="3"/>
  <c r="L6" i="3"/>
  <c r="K6" i="3"/>
  <c r="K7" i="1"/>
  <c r="L26" i="1"/>
  <c r="L27" i="1"/>
  <c r="L28" i="1"/>
  <c r="L29" i="1"/>
  <c r="L30" i="1"/>
  <c r="L31" i="1"/>
  <c r="L32" i="1"/>
  <c r="L33" i="1"/>
  <c r="L24" i="1"/>
  <c r="L8" i="1"/>
  <c r="K25" i="1"/>
  <c r="L25" i="1" s="1"/>
  <c r="K26" i="1"/>
  <c r="K27" i="1"/>
  <c r="K28" i="1"/>
  <c r="K29" i="1"/>
  <c r="K30" i="1"/>
  <c r="K31" i="1"/>
  <c r="K32" i="1"/>
  <c r="K33" i="1"/>
  <c r="K24" i="1"/>
  <c r="L7" i="1"/>
  <c r="K8" i="1"/>
  <c r="K9" i="1"/>
  <c r="L9" i="1"/>
  <c r="K10" i="1"/>
  <c r="L10" i="1"/>
  <c r="K11" i="1"/>
  <c r="L11" i="1"/>
  <c r="K12" i="1"/>
  <c r="L12" i="1"/>
  <c r="K13" i="1"/>
  <c r="L13" i="1"/>
  <c r="K14" i="1"/>
  <c r="L14" i="1"/>
  <c r="K15" i="1"/>
  <c r="L15" i="1"/>
  <c r="L6" i="1"/>
  <c r="K6" i="1"/>
  <c r="L35" i="3" l="1"/>
  <c r="L35" i="1"/>
</calcChain>
</file>

<file path=xl/sharedStrings.xml><?xml version="1.0" encoding="utf-8"?>
<sst xmlns="http://schemas.openxmlformats.org/spreadsheetml/2006/main" count="125" uniqueCount="44">
  <si>
    <t>申請事業所一覧表</t>
    <rPh sb="0" eb="2">
      <t>シンセイ</t>
    </rPh>
    <rPh sb="2" eb="5">
      <t>ジギョウショ</t>
    </rPh>
    <rPh sb="5" eb="8">
      <t>イチランヒョウ</t>
    </rPh>
    <phoneticPr fontId="3"/>
  </si>
  <si>
    <t>通番</t>
    <rPh sb="0" eb="2">
      <t>ツウバン</t>
    </rPh>
    <phoneticPr fontId="3"/>
  </si>
  <si>
    <t>事業所番号</t>
    <rPh sb="0" eb="3">
      <t>ジギョウショ</t>
    </rPh>
    <rPh sb="3" eb="5">
      <t>バンゴウ</t>
    </rPh>
    <phoneticPr fontId="3"/>
  </si>
  <si>
    <t>事業所名</t>
    <rPh sb="0" eb="3">
      <t>ジギョウショ</t>
    </rPh>
    <rPh sb="3" eb="4">
      <t>メイ</t>
    </rPh>
    <phoneticPr fontId="3"/>
  </si>
  <si>
    <t>主たるサービス種別</t>
    <rPh sb="0" eb="1">
      <t>シュ</t>
    </rPh>
    <rPh sb="7" eb="9">
      <t>シュベツ</t>
    </rPh>
    <phoneticPr fontId="3"/>
  </si>
  <si>
    <t>定員数</t>
    <rPh sb="0" eb="2">
      <t>テイイン</t>
    </rPh>
    <rPh sb="2" eb="3">
      <t>スウ</t>
    </rPh>
    <phoneticPr fontId="3"/>
  </si>
  <si>
    <t>注１</t>
    <rPh sb="0" eb="1">
      <t>チュウ</t>
    </rPh>
    <phoneticPr fontId="3"/>
  </si>
  <si>
    <t>通所介護</t>
    <rPh sb="0" eb="2">
      <t>ツウショ</t>
    </rPh>
    <rPh sb="2" eb="4">
      <t>カイゴ</t>
    </rPh>
    <phoneticPr fontId="3"/>
  </si>
  <si>
    <t>通所リハビリテーション</t>
    <phoneticPr fontId="3"/>
  </si>
  <si>
    <t>地域密着型通所介護</t>
    <phoneticPr fontId="3"/>
  </si>
  <si>
    <t>認知症対応型通所介護</t>
    <phoneticPr fontId="3"/>
  </si>
  <si>
    <t>注２</t>
    <rPh sb="0" eb="1">
      <t>チュウ</t>
    </rPh>
    <phoneticPr fontId="3"/>
  </si>
  <si>
    <t>注３</t>
    <rPh sb="0" eb="1">
      <t>チュウ</t>
    </rPh>
    <phoneticPr fontId="3"/>
  </si>
  <si>
    <t>認知症対応型共同生活介護</t>
    <phoneticPr fontId="3"/>
  </si>
  <si>
    <t>１．通所系施設</t>
    <rPh sb="2" eb="4">
      <t>ツウショ</t>
    </rPh>
    <rPh sb="4" eb="5">
      <t>ケイ</t>
    </rPh>
    <rPh sb="5" eb="7">
      <t>シセツ</t>
    </rPh>
    <phoneticPr fontId="3"/>
  </si>
  <si>
    <t>単価
（円）</t>
    <rPh sb="0" eb="2">
      <t>タンカ</t>
    </rPh>
    <rPh sb="4" eb="5">
      <t>エン</t>
    </rPh>
    <phoneticPr fontId="3"/>
  </si>
  <si>
    <t>事業所指定日</t>
    <rPh sb="0" eb="3">
      <t>ジギョウショ</t>
    </rPh>
    <rPh sb="3" eb="5">
      <t>シテイ</t>
    </rPh>
    <rPh sb="5" eb="6">
      <t>ビ</t>
    </rPh>
    <phoneticPr fontId="3"/>
  </si>
  <si>
    <t>注４</t>
    <rPh sb="0" eb="1">
      <t>チュウ</t>
    </rPh>
    <phoneticPr fontId="3"/>
  </si>
  <si>
    <t>事業所指定日は、当初の指定日を記載すること。</t>
    <rPh sb="0" eb="3">
      <t>ジギョウショ</t>
    </rPh>
    <rPh sb="3" eb="5">
      <t>シテイ</t>
    </rPh>
    <rPh sb="5" eb="6">
      <t>ビ</t>
    </rPh>
    <rPh sb="8" eb="10">
      <t>トウショ</t>
    </rPh>
    <rPh sb="11" eb="13">
      <t>シテイ</t>
    </rPh>
    <rPh sb="13" eb="14">
      <t>ヒ</t>
    </rPh>
    <rPh sb="15" eb="17">
      <t>キサイ</t>
    </rPh>
    <phoneticPr fontId="3"/>
  </si>
  <si>
    <t>現在の指定有効
期間満了日</t>
    <rPh sb="0" eb="2">
      <t>ゲンザイ</t>
    </rPh>
    <rPh sb="3" eb="5">
      <t>シテイ</t>
    </rPh>
    <rPh sb="5" eb="7">
      <t>ユウコウ</t>
    </rPh>
    <rPh sb="8" eb="10">
      <t>キカン</t>
    </rPh>
    <rPh sb="10" eb="12">
      <t>マンリョウ</t>
    </rPh>
    <rPh sb="12" eb="13">
      <t>ビ</t>
    </rPh>
    <phoneticPr fontId="3"/>
  </si>
  <si>
    <t>事業者名：</t>
    <rPh sb="0" eb="2">
      <t>ジギョウ</t>
    </rPh>
    <rPh sb="2" eb="3">
      <t>シャ</t>
    </rPh>
    <phoneticPr fontId="3"/>
  </si>
  <si>
    <t>差額</t>
    <rPh sb="0" eb="2">
      <t>サガク</t>
    </rPh>
    <phoneticPr fontId="3"/>
  </si>
  <si>
    <t>通所系施設には、「通所介護」「通所リハビリテーション」「地域密着型通所介護」「認知症対応型通所介護」「小規模多機能型居宅介護」が対象となります。</t>
    <rPh sb="0" eb="2">
      <t>ツウショ</t>
    </rPh>
    <rPh sb="2" eb="3">
      <t>ケイ</t>
    </rPh>
    <rPh sb="3" eb="5">
      <t>シセツ</t>
    </rPh>
    <rPh sb="9" eb="11">
      <t>ツウショ</t>
    </rPh>
    <rPh sb="11" eb="13">
      <t>カイゴ</t>
    </rPh>
    <rPh sb="15" eb="17">
      <t>ツウショ</t>
    </rPh>
    <rPh sb="28" eb="30">
      <t>チイキ</t>
    </rPh>
    <rPh sb="30" eb="33">
      <t>ミッチャクガタ</t>
    </rPh>
    <rPh sb="33" eb="35">
      <t>ツウショ</t>
    </rPh>
    <rPh sb="35" eb="37">
      <t>カイゴ</t>
    </rPh>
    <rPh sb="39" eb="42">
      <t>ニンチショウ</t>
    </rPh>
    <rPh sb="42" eb="45">
      <t>タイオウガタ</t>
    </rPh>
    <rPh sb="45" eb="47">
      <t>ツウショ</t>
    </rPh>
    <rPh sb="47" eb="49">
      <t>カイゴ</t>
    </rPh>
    <rPh sb="51" eb="62">
      <t>ショウキボタキノウガタキョタクカイゴ</t>
    </rPh>
    <rPh sb="64" eb="66">
      <t>タイショウ</t>
    </rPh>
    <phoneticPr fontId="3"/>
  </si>
  <si>
    <t>小規模多機能型居宅介護</t>
    <rPh sb="0" eb="11">
      <t>ショウキボタキノウガタキョタクカイゴ</t>
    </rPh>
    <phoneticPr fontId="3"/>
  </si>
  <si>
    <t>２．入所系施設</t>
    <rPh sb="2" eb="4">
      <t>ニュウショ</t>
    </rPh>
    <rPh sb="4" eb="5">
      <t>ケイ</t>
    </rPh>
    <rPh sb="5" eb="7">
      <t>シセツ</t>
    </rPh>
    <phoneticPr fontId="3"/>
  </si>
  <si>
    <t>特定施設入居者生活介護</t>
    <phoneticPr fontId="3"/>
  </si>
  <si>
    <t>食費は、おやつ代も含むものとし、１日あたりの金額を記載すること。利用者に合わせてきざみ食など複数の価格設定をしている場合は、普通食を基準に記載すること。</t>
    <rPh sb="0" eb="2">
      <t>ショクヒ</t>
    </rPh>
    <rPh sb="7" eb="8">
      <t>ダイ</t>
    </rPh>
    <rPh sb="9" eb="10">
      <t>フク</t>
    </rPh>
    <rPh sb="17" eb="18">
      <t>ヒ</t>
    </rPh>
    <rPh sb="22" eb="24">
      <t>キンガク</t>
    </rPh>
    <rPh sb="25" eb="27">
      <t>キサイ</t>
    </rPh>
    <rPh sb="32" eb="35">
      <t>リヨウシャ</t>
    </rPh>
    <rPh sb="36" eb="37">
      <t>ア</t>
    </rPh>
    <rPh sb="43" eb="44">
      <t>ショク</t>
    </rPh>
    <rPh sb="46" eb="48">
      <t>フクスウ</t>
    </rPh>
    <rPh sb="49" eb="51">
      <t>カカク</t>
    </rPh>
    <rPh sb="51" eb="53">
      <t>セッテイ</t>
    </rPh>
    <rPh sb="58" eb="60">
      <t>バアイ</t>
    </rPh>
    <rPh sb="62" eb="64">
      <t>フツウ</t>
    </rPh>
    <rPh sb="64" eb="65">
      <t>ショク</t>
    </rPh>
    <rPh sb="66" eb="68">
      <t>キジュン</t>
    </rPh>
    <rPh sb="69" eb="71">
      <t>キサイ</t>
    </rPh>
    <phoneticPr fontId="3"/>
  </si>
  <si>
    <t>算定額
（円）</t>
    <rPh sb="0" eb="2">
      <t>サンテイ</t>
    </rPh>
    <rPh sb="2" eb="3">
      <t>ガク</t>
    </rPh>
    <rPh sb="5" eb="6">
      <t>エン</t>
    </rPh>
    <phoneticPr fontId="3"/>
  </si>
  <si>
    <t>交付申請額（請求額）</t>
    <rPh sb="0" eb="2">
      <t>コウフ</t>
    </rPh>
    <rPh sb="2" eb="4">
      <t>シンセイ</t>
    </rPh>
    <rPh sb="4" eb="5">
      <t>ガク</t>
    </rPh>
    <rPh sb="6" eb="7">
      <t>ショウ</t>
    </rPh>
    <rPh sb="7" eb="8">
      <t>モトム</t>
    </rPh>
    <rPh sb="8" eb="9">
      <t>ガク</t>
    </rPh>
    <phoneticPr fontId="3"/>
  </si>
  <si>
    <t>　様式第２号（第４条関係）</t>
    <rPh sb="1" eb="3">
      <t>ヨウシキ</t>
    </rPh>
    <rPh sb="3" eb="4">
      <t>ダイ</t>
    </rPh>
    <rPh sb="5" eb="6">
      <t>ゴウ</t>
    </rPh>
    <rPh sb="7" eb="8">
      <t>ダイ</t>
    </rPh>
    <rPh sb="9" eb="10">
      <t>ジョウ</t>
    </rPh>
    <rPh sb="10" eb="12">
      <t>カンケイ</t>
    </rPh>
    <phoneticPr fontId="3"/>
  </si>
  <si>
    <r>
      <rPr>
        <sz val="11"/>
        <color rgb="FFFF0000"/>
        <rFont val="ＭＳ 明朝"/>
        <family val="1"/>
        <charset val="128"/>
      </rPr>
      <t>R7.3.31</t>
    </r>
    <r>
      <rPr>
        <sz val="11"/>
        <color theme="1"/>
        <rFont val="ＭＳ 明朝"/>
        <family val="1"/>
        <charset val="128"/>
      </rPr>
      <t>時点の食費</t>
    </r>
    <rPh sb="7" eb="9">
      <t>ジテン</t>
    </rPh>
    <rPh sb="10" eb="12">
      <t>ショクヒ</t>
    </rPh>
    <phoneticPr fontId="3"/>
  </si>
  <si>
    <t>R8.3.31時点の食費</t>
    <rPh sb="7" eb="9">
      <t>ジテン</t>
    </rPh>
    <rPh sb="10" eb="12">
      <t>ショクヒ</t>
    </rPh>
    <phoneticPr fontId="3"/>
  </si>
  <si>
    <t>入所系施設には、「特定施設入居者生活介護」「認知症対応型共同生活介護」が対象となります。</t>
    <rPh sb="0" eb="2">
      <t>ニュウショ</t>
    </rPh>
    <rPh sb="2" eb="3">
      <t>ケイ</t>
    </rPh>
    <rPh sb="3" eb="5">
      <t>シセツ</t>
    </rPh>
    <rPh sb="9" eb="11">
      <t>トクテイ</t>
    </rPh>
    <rPh sb="11" eb="13">
      <t>シセツ</t>
    </rPh>
    <rPh sb="13" eb="16">
      <t>ニュウキョシャ</t>
    </rPh>
    <rPh sb="16" eb="18">
      <t>セイカツ</t>
    </rPh>
    <rPh sb="18" eb="20">
      <t>カイゴ</t>
    </rPh>
    <rPh sb="36" eb="38">
      <t>タイショウ</t>
    </rPh>
    <phoneticPr fontId="3"/>
  </si>
  <si>
    <t>注５ 令和７年４月１日から令和８年３月31日までの間に事業を開始した事業所については、「R7.3.31時点の食費」の欄に、事業開始日時点の食費を記載すること。</t>
    <phoneticPr fontId="3"/>
  </si>
  <si>
    <t>食費は、おやつ代も含むものとし、１日あたりの金額を記載すること。利用者に合わせてきざみ食など複数の価格設定をしている場合は、普通食を基準に記載すること。</t>
    <phoneticPr fontId="3"/>
  </si>
  <si>
    <t>注５</t>
    <rPh sb="0" eb="1">
      <t>チュウ</t>
    </rPh>
    <phoneticPr fontId="3"/>
  </si>
  <si>
    <t>令和７年４月１日から令和８年３月31日までの間に事業を開始した事業所については、「R7.3.31時点の食費」の欄に、事業開始日時点の食費を記載すること。</t>
    <phoneticPr fontId="3"/>
  </si>
  <si>
    <t>定員数には、令和８年３月31日時点の定員数を記載することとし、要支援に係る人数は含めないこと。小規模多機能型居宅介護は通いサービスの利用定員を記載すること。</t>
    <rPh sb="0" eb="2">
      <t>テイイン</t>
    </rPh>
    <rPh sb="2" eb="3">
      <t>スウ</t>
    </rPh>
    <rPh sb="6" eb="8">
      <t>レイワ</t>
    </rPh>
    <rPh sb="9" eb="10">
      <t>ネン</t>
    </rPh>
    <rPh sb="11" eb="12">
      <t>ツキ</t>
    </rPh>
    <rPh sb="14" eb="15">
      <t>ヒ</t>
    </rPh>
    <rPh sb="15" eb="17">
      <t>ジテン</t>
    </rPh>
    <rPh sb="18" eb="20">
      <t>テイイン</t>
    </rPh>
    <rPh sb="20" eb="21">
      <t>スウ</t>
    </rPh>
    <rPh sb="22" eb="24">
      <t>キサイ</t>
    </rPh>
    <rPh sb="31" eb="34">
      <t>ヨウシエン</t>
    </rPh>
    <rPh sb="35" eb="36">
      <t>カカ</t>
    </rPh>
    <rPh sb="37" eb="39">
      <t>ニンズウ</t>
    </rPh>
    <rPh sb="40" eb="41">
      <t>フク</t>
    </rPh>
    <rPh sb="59" eb="60">
      <t>カヨ</t>
    </rPh>
    <rPh sb="66" eb="68">
      <t>リヨウ</t>
    </rPh>
    <rPh sb="68" eb="70">
      <t>テイイン</t>
    </rPh>
    <rPh sb="71" eb="73">
      <t>キサイ</t>
    </rPh>
    <phoneticPr fontId="3"/>
  </si>
  <si>
    <t>定員数には、令和８年３月31日時点の定員数を記載することとし、要支援に係る人数は含めないこと。</t>
    <rPh sb="0" eb="2">
      <t>テイイン</t>
    </rPh>
    <rPh sb="2" eb="3">
      <t>スウ</t>
    </rPh>
    <rPh sb="6" eb="8">
      <t>レイワ</t>
    </rPh>
    <rPh sb="9" eb="10">
      <t>ネン</t>
    </rPh>
    <rPh sb="11" eb="12">
      <t>ツキ</t>
    </rPh>
    <rPh sb="14" eb="15">
      <t>ヒ</t>
    </rPh>
    <rPh sb="15" eb="17">
      <t>ジテン</t>
    </rPh>
    <rPh sb="18" eb="20">
      <t>テイイン</t>
    </rPh>
    <rPh sb="20" eb="21">
      <t>スウ</t>
    </rPh>
    <rPh sb="22" eb="24">
      <t>キサイ</t>
    </rPh>
    <rPh sb="31" eb="34">
      <t>ヨウシエン</t>
    </rPh>
    <rPh sb="35" eb="36">
      <t>カカ</t>
    </rPh>
    <rPh sb="37" eb="39">
      <t>ニンズウ</t>
    </rPh>
    <rPh sb="40" eb="41">
      <t>フク</t>
    </rPh>
    <phoneticPr fontId="3"/>
  </si>
  <si>
    <t>●●事業所</t>
    <rPh sb="2" eb="5">
      <t>ジギョウショ</t>
    </rPh>
    <phoneticPr fontId="3"/>
  </si>
  <si>
    <t>地域密着型通所介護</t>
  </si>
  <si>
    <t>社会福祉法人　●●</t>
    <rPh sb="0" eb="4">
      <t>シャカイフクシ</t>
    </rPh>
    <rPh sb="4" eb="6">
      <t>ホウジン</t>
    </rPh>
    <phoneticPr fontId="3"/>
  </si>
  <si>
    <t>●●グループホーム</t>
    <phoneticPr fontId="3"/>
  </si>
  <si>
    <t>認知症対応型共同生活介護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</si>
</sst>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e\.m\.d;@"/>
    <numFmt numFmtId="177" formatCode="#,###,###&quot;円&quot;"/>
    <numFmt numFmtId="178" formatCode="#,##0_);[Red]\(#,##0\)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6"/>
      <color theme="1"/>
      <name val="ＭＳ 明朝"/>
      <family val="1"/>
      <charset val="128"/>
    </font>
    <font>
      <sz val="16"/>
      <color theme="1"/>
      <name val="游ゴシック"/>
      <family val="2"/>
      <charset val="128"/>
      <scheme val="minor"/>
    </font>
    <font>
      <sz val="11"/>
      <color rgb="FFFF0000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color rgb="FF0000FF"/>
      <name val="ＭＳ 明朝"/>
      <family val="1"/>
      <charset val="128"/>
    </font>
    <font>
      <b/>
      <sz val="11"/>
      <color rgb="FF0000FF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0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38" fontId="2" fillId="0" borderId="0" xfId="1" applyFont="1">
      <alignment vertical="center"/>
    </xf>
    <xf numFmtId="38" fontId="2" fillId="0" borderId="0" xfId="1" applyFont="1" applyAlignment="1">
      <alignment horizontal="right" vertical="center"/>
    </xf>
    <xf numFmtId="0" fontId="2" fillId="0" borderId="0" xfId="0" applyFont="1" applyAlignment="1">
      <alignment vertical="center" shrinkToFit="1"/>
    </xf>
    <xf numFmtId="0" fontId="2" fillId="0" borderId="1" xfId="0" applyFont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38" fontId="2" fillId="2" borderId="1" xfId="1" applyFont="1" applyFill="1" applyBorder="1" applyAlignment="1">
      <alignment horizontal="center" vertical="center"/>
    </xf>
    <xf numFmtId="38" fontId="2" fillId="0" borderId="0" xfId="1" applyFont="1" applyAlignment="1">
      <alignment horizontal="left" vertical="center"/>
    </xf>
    <xf numFmtId="38" fontId="2" fillId="2" borderId="1" xfId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38" fontId="2" fillId="0" borderId="1" xfId="1" applyFont="1" applyBorder="1" applyAlignment="1" applyProtection="1">
      <alignment horizontal="right" vertical="center"/>
      <protection locked="0"/>
    </xf>
    <xf numFmtId="0" fontId="2" fillId="0" borderId="1" xfId="0" applyFont="1" applyBorder="1" applyAlignment="1" applyProtection="1">
      <alignment vertical="center" shrinkToFit="1"/>
      <protection locked="0"/>
    </xf>
    <xf numFmtId="176" fontId="2" fillId="0" borderId="1" xfId="0" applyNumberFormat="1" applyFont="1" applyBorder="1" applyAlignment="1" applyProtection="1">
      <alignment vertical="center" shrinkToFit="1"/>
      <protection locked="0"/>
    </xf>
    <xf numFmtId="0" fontId="2" fillId="0" borderId="1" xfId="0" applyFont="1" applyBorder="1" applyAlignment="1" applyProtection="1">
      <alignment vertical="center" shrinkToFit="1"/>
    </xf>
    <xf numFmtId="176" fontId="2" fillId="0" borderId="1" xfId="0" applyNumberFormat="1" applyFont="1" applyBorder="1" applyAlignment="1" applyProtection="1">
      <alignment vertical="center" shrinkToFit="1"/>
    </xf>
    <xf numFmtId="38" fontId="2" fillId="0" borderId="1" xfId="1" applyFont="1" applyBorder="1" applyAlignment="1" applyProtection="1">
      <alignment horizontal="right" vertical="center"/>
    </xf>
    <xf numFmtId="0" fontId="2" fillId="3" borderId="0" xfId="0" applyFont="1" applyFill="1">
      <alignment vertical="center"/>
    </xf>
    <xf numFmtId="38" fontId="2" fillId="3" borderId="0" xfId="1" applyFont="1" applyFill="1" applyAlignment="1">
      <alignment horizontal="right" vertical="center"/>
    </xf>
    <xf numFmtId="0" fontId="2" fillId="3" borderId="0" xfId="0" applyFont="1" applyFill="1" applyAlignment="1">
      <alignment vertical="center" shrinkToFit="1"/>
    </xf>
    <xf numFmtId="38" fontId="2" fillId="3" borderId="0" xfId="1" applyFont="1" applyFill="1">
      <alignment vertical="center"/>
    </xf>
    <xf numFmtId="0" fontId="2" fillId="3" borderId="0" xfId="0" applyFont="1" applyFill="1" applyAlignment="1">
      <alignment horizontal="center" vertical="center" shrinkToFit="1"/>
    </xf>
    <xf numFmtId="0" fontId="0" fillId="3" borderId="0" xfId="0" applyFill="1" applyAlignment="1">
      <alignment horizontal="center" vertical="center" shrinkToFit="1"/>
    </xf>
    <xf numFmtId="0" fontId="2" fillId="3" borderId="3" xfId="0" applyFont="1" applyFill="1" applyBorder="1">
      <alignment vertical="center"/>
    </xf>
    <xf numFmtId="0" fontId="2" fillId="3" borderId="3" xfId="0" applyFont="1" applyFill="1" applyBorder="1" applyAlignment="1">
      <alignment vertical="center" shrinkToFit="1"/>
    </xf>
    <xf numFmtId="38" fontId="2" fillId="3" borderId="3" xfId="1" applyFont="1" applyFill="1" applyBorder="1" applyAlignment="1">
      <alignment horizontal="right" vertical="center"/>
    </xf>
    <xf numFmtId="38" fontId="2" fillId="3" borderId="3" xfId="1" applyFont="1" applyFill="1" applyBorder="1">
      <alignment vertical="center"/>
    </xf>
    <xf numFmtId="0" fontId="2" fillId="3" borderId="0" xfId="0" applyFont="1" applyFill="1" applyAlignment="1">
      <alignment vertical="top"/>
    </xf>
    <xf numFmtId="0" fontId="2" fillId="2" borderId="1" xfId="0" applyFont="1" applyFill="1" applyBorder="1" applyAlignment="1">
      <alignment horizontal="center" vertical="center" wrapText="1" shrinkToFit="1"/>
    </xf>
    <xf numFmtId="0" fontId="0" fillId="2" borderId="1" xfId="0" applyFill="1" applyBorder="1" applyAlignment="1">
      <alignment horizontal="center" vertical="center"/>
    </xf>
    <xf numFmtId="0" fontId="2" fillId="0" borderId="1" xfId="0" applyNumberFormat="1" applyFont="1" applyBorder="1" applyAlignment="1" applyProtection="1">
      <alignment vertical="center" shrinkToFit="1"/>
      <protection locked="0"/>
    </xf>
    <xf numFmtId="0" fontId="2" fillId="0" borderId="2" xfId="0" applyNumberFormat="1" applyFont="1" applyBorder="1" applyAlignment="1" applyProtection="1">
      <alignment horizontal="right" vertical="center"/>
    </xf>
    <xf numFmtId="0" fontId="2" fillId="2" borderId="1" xfId="0" applyFont="1" applyFill="1" applyBorder="1" applyAlignment="1">
      <alignment horizontal="center" vertical="center" wrapText="1" shrinkToFit="1"/>
    </xf>
    <xf numFmtId="0" fontId="0" fillId="2" borderId="1" xfId="0" applyFill="1" applyBorder="1" applyAlignment="1">
      <alignment horizontal="center" vertical="center"/>
    </xf>
    <xf numFmtId="38" fontId="2" fillId="0" borderId="0" xfId="1" applyFont="1" applyAlignment="1">
      <alignment vertical="center" shrinkToFit="1"/>
    </xf>
    <xf numFmtId="38" fontId="2" fillId="0" borderId="0" xfId="1" applyFont="1" applyAlignment="1">
      <alignment horizontal="center" vertical="center"/>
    </xf>
    <xf numFmtId="0" fontId="2" fillId="3" borderId="0" xfId="0" applyFont="1" applyFill="1" applyAlignment="1">
      <alignment vertical="top" wrapText="1"/>
    </xf>
    <xf numFmtId="0" fontId="0" fillId="3" borderId="0" xfId="0" applyFill="1" applyAlignment="1">
      <alignment vertical="top" wrapText="1"/>
    </xf>
    <xf numFmtId="0" fontId="0" fillId="3" borderId="0" xfId="0" applyFill="1" applyAlignment="1">
      <alignment horizontal="center" vertical="center" shrinkToFit="1"/>
    </xf>
    <xf numFmtId="0" fontId="0" fillId="3" borderId="0" xfId="0" applyFill="1" applyBorder="1" applyAlignment="1">
      <alignment vertical="top" wrapText="1"/>
    </xf>
    <xf numFmtId="0" fontId="0" fillId="3" borderId="0" xfId="0" applyFill="1" applyAlignment="1">
      <alignment vertical="top" wrapText="1"/>
    </xf>
    <xf numFmtId="38" fontId="4" fillId="3" borderId="0" xfId="1" applyFont="1" applyFill="1" applyBorder="1" applyAlignment="1">
      <alignment horizontal="center" vertical="center" shrinkToFit="1"/>
    </xf>
    <xf numFmtId="177" fontId="4" fillId="3" borderId="0" xfId="0" applyNumberFormat="1" applyFont="1" applyFill="1" applyBorder="1" applyAlignment="1">
      <alignment horizontal="center" vertical="center" shrinkToFit="1"/>
    </xf>
    <xf numFmtId="177" fontId="5" fillId="3" borderId="0" xfId="0" applyNumberFormat="1" applyFont="1" applyFill="1" applyBorder="1" applyAlignment="1">
      <alignment horizontal="center" vertical="center" shrinkToFit="1"/>
    </xf>
    <xf numFmtId="0" fontId="0" fillId="3" borderId="0" xfId="0" applyFill="1" applyBorder="1" applyAlignment="1">
      <alignment vertical="center" shrinkToFit="1"/>
    </xf>
    <xf numFmtId="0" fontId="0" fillId="3" borderId="0" xfId="0" applyFill="1" applyBorder="1" applyAlignment="1" applyProtection="1">
      <alignment vertical="center" shrinkToFit="1"/>
      <protection locked="0"/>
    </xf>
    <xf numFmtId="38" fontId="2" fillId="3" borderId="0" xfId="1" applyFont="1" applyFill="1" applyBorder="1">
      <alignment vertical="center"/>
    </xf>
    <xf numFmtId="38" fontId="2" fillId="3" borderId="0" xfId="1" applyFont="1" applyFill="1" applyBorder="1" applyProtection="1">
      <alignment vertical="center"/>
    </xf>
    <xf numFmtId="38" fontId="2" fillId="3" borderId="0" xfId="1" applyFont="1" applyFill="1" applyBorder="1" applyAlignment="1">
      <alignment horizontal="right" vertical="center"/>
    </xf>
    <xf numFmtId="0" fontId="2" fillId="3" borderId="0" xfId="0" applyFont="1" applyFill="1" applyBorder="1" applyAlignment="1">
      <alignment vertical="center" shrinkToFit="1"/>
    </xf>
    <xf numFmtId="0" fontId="2" fillId="3" borderId="0" xfId="0" applyFont="1" applyFill="1" applyBorder="1">
      <alignment vertical="center"/>
    </xf>
    <xf numFmtId="0" fontId="0" fillId="0" borderId="0" xfId="0" applyBorder="1" applyAlignment="1">
      <alignment vertical="center" shrinkToFit="1"/>
    </xf>
    <xf numFmtId="177" fontId="7" fillId="3" borderId="7" xfId="0" applyNumberFormat="1" applyFont="1" applyFill="1" applyBorder="1" applyAlignment="1">
      <alignment vertical="center" shrinkToFit="1"/>
    </xf>
    <xf numFmtId="0" fontId="2" fillId="3" borderId="0" xfId="0" applyFont="1" applyFill="1" applyAlignment="1">
      <alignment vertical="center"/>
    </xf>
    <xf numFmtId="38" fontId="2" fillId="0" borderId="1" xfId="1" applyFont="1" applyBorder="1" applyAlignment="1">
      <alignment horizontal="right" vertical="center"/>
    </xf>
    <xf numFmtId="177" fontId="7" fillId="3" borderId="8" xfId="0" applyNumberFormat="1" applyFont="1" applyFill="1" applyBorder="1" applyAlignment="1">
      <alignment vertical="center" shrinkToFit="1"/>
    </xf>
    <xf numFmtId="178" fontId="2" fillId="0" borderId="2" xfId="0" applyNumberFormat="1" applyFont="1" applyBorder="1" applyAlignment="1">
      <alignment horizontal="right" vertical="center"/>
    </xf>
    <xf numFmtId="38" fontId="2" fillId="0" borderId="1" xfId="1" applyFont="1" applyBorder="1">
      <alignment vertical="center"/>
    </xf>
    <xf numFmtId="0" fontId="2" fillId="3" borderId="0" xfId="0" applyFont="1" applyFill="1" applyAlignment="1">
      <alignment horizontal="center" vertical="center" shrinkToFit="1"/>
    </xf>
    <xf numFmtId="0" fontId="0" fillId="3" borderId="0" xfId="0" applyFill="1" applyAlignment="1">
      <alignment horizontal="center" vertical="center" shrinkToFit="1"/>
    </xf>
    <xf numFmtId="0" fontId="0" fillId="3" borderId="0" xfId="0" applyFill="1" applyBorder="1" applyAlignment="1">
      <alignment vertical="top" wrapText="1"/>
    </xf>
    <xf numFmtId="0" fontId="2" fillId="3" borderId="0" xfId="0" applyFont="1" applyFill="1" applyAlignment="1">
      <alignment vertical="center"/>
    </xf>
    <xf numFmtId="38" fontId="4" fillId="3" borderId="0" xfId="1" applyFont="1" applyFill="1" applyBorder="1" applyAlignment="1">
      <alignment horizontal="center" vertical="center" shrinkToFit="1"/>
    </xf>
    <xf numFmtId="0" fontId="0" fillId="3" borderId="0" xfId="0" applyFill="1" applyBorder="1" applyAlignment="1">
      <alignment vertical="center" shrinkToFit="1"/>
    </xf>
    <xf numFmtId="0" fontId="6" fillId="0" borderId="1" xfId="0" applyFont="1" applyBorder="1" applyAlignment="1" applyProtection="1">
      <alignment vertical="center" shrinkToFit="1"/>
      <protection locked="0"/>
    </xf>
    <xf numFmtId="176" fontId="6" fillId="0" borderId="1" xfId="0" applyNumberFormat="1" applyFont="1" applyBorder="1" applyAlignment="1" applyProtection="1">
      <alignment vertical="center" shrinkToFit="1"/>
      <protection locked="0"/>
    </xf>
    <xf numFmtId="38" fontId="8" fillId="0" borderId="1" xfId="1" applyFont="1" applyBorder="1" applyAlignment="1" applyProtection="1">
      <alignment horizontal="right" vertical="center"/>
      <protection locked="0"/>
    </xf>
    <xf numFmtId="0" fontId="8" fillId="0" borderId="1" xfId="0" applyNumberFormat="1" applyFont="1" applyBorder="1" applyAlignment="1" applyProtection="1">
      <alignment vertical="center" shrinkToFit="1"/>
      <protection locked="0"/>
    </xf>
    <xf numFmtId="0" fontId="8" fillId="0" borderId="2" xfId="0" applyNumberFormat="1" applyFont="1" applyBorder="1" applyAlignment="1" applyProtection="1">
      <alignment horizontal="right" vertical="center"/>
    </xf>
    <xf numFmtId="176" fontId="8" fillId="0" borderId="1" xfId="0" applyNumberFormat="1" applyFont="1" applyBorder="1" applyAlignment="1" applyProtection="1">
      <alignment vertical="center" shrinkToFit="1"/>
    </xf>
    <xf numFmtId="0" fontId="8" fillId="0" borderId="1" xfId="0" applyFont="1" applyBorder="1" applyAlignment="1" applyProtection="1">
      <alignment vertical="center" shrinkToFit="1"/>
    </xf>
    <xf numFmtId="38" fontId="8" fillId="0" borderId="1" xfId="1" applyFont="1" applyBorder="1" applyAlignment="1" applyProtection="1">
      <alignment horizontal="right" vertical="center"/>
    </xf>
    <xf numFmtId="0" fontId="9" fillId="0" borderId="1" xfId="0" applyFont="1" applyBorder="1" applyAlignment="1" applyProtection="1">
      <alignment vertical="center" shrinkToFit="1"/>
      <protection locked="0"/>
    </xf>
    <xf numFmtId="176" fontId="9" fillId="0" borderId="1" xfId="0" applyNumberFormat="1" applyFont="1" applyBorder="1" applyAlignment="1" applyProtection="1">
      <alignment vertical="center" shrinkToFit="1"/>
      <protection locked="0"/>
    </xf>
    <xf numFmtId="38" fontId="9" fillId="0" borderId="1" xfId="1" applyFont="1" applyBorder="1" applyAlignment="1" applyProtection="1">
      <alignment horizontal="right" vertical="center"/>
      <protection locked="0"/>
    </xf>
    <xf numFmtId="0" fontId="9" fillId="0" borderId="1" xfId="0" applyNumberFormat="1" applyFont="1" applyBorder="1" applyAlignment="1" applyProtection="1">
      <alignment vertical="center" shrinkToFit="1"/>
      <protection locked="0"/>
    </xf>
    <xf numFmtId="0" fontId="9" fillId="0" borderId="2" xfId="0" applyNumberFormat="1" applyFont="1" applyBorder="1" applyAlignment="1" applyProtection="1">
      <alignment horizontal="right" vertical="center"/>
    </xf>
    <xf numFmtId="176" fontId="9" fillId="0" borderId="1" xfId="0" applyNumberFormat="1" applyFont="1" applyBorder="1" applyAlignment="1" applyProtection="1">
      <alignment vertical="center" shrinkToFit="1"/>
    </xf>
    <xf numFmtId="0" fontId="9" fillId="0" borderId="1" xfId="0" applyFont="1" applyBorder="1" applyAlignment="1" applyProtection="1">
      <alignment vertical="center" shrinkToFit="1"/>
    </xf>
    <xf numFmtId="38" fontId="9" fillId="0" borderId="1" xfId="1" applyFont="1" applyBorder="1" applyAlignment="1" applyProtection="1">
      <alignment horizontal="right" vertical="center"/>
    </xf>
    <xf numFmtId="0" fontId="2" fillId="3" borderId="0" xfId="0" applyFont="1" applyFill="1" applyAlignment="1">
      <alignment vertical="center" wrapText="1"/>
    </xf>
    <xf numFmtId="0" fontId="0" fillId="3" borderId="0" xfId="0" applyFont="1" applyFill="1" applyAlignment="1">
      <alignment vertical="center" wrapText="1"/>
    </xf>
    <xf numFmtId="0" fontId="0" fillId="0" borderId="0" xfId="0" applyFont="1" applyAlignment="1">
      <alignment vertical="center" wrapText="1"/>
    </xf>
    <xf numFmtId="0" fontId="2" fillId="3" borderId="0" xfId="0" applyFont="1" applyFill="1" applyBorder="1" applyAlignment="1">
      <alignment vertical="center" wrapText="1"/>
    </xf>
    <xf numFmtId="0" fontId="0" fillId="3" borderId="0" xfId="0" applyFont="1" applyFill="1" applyBorder="1" applyAlignment="1">
      <alignment vertical="center" wrapText="1"/>
    </xf>
    <xf numFmtId="177" fontId="4" fillId="3" borderId="0" xfId="0" applyNumberFormat="1" applyFont="1" applyFill="1" applyBorder="1" applyAlignment="1">
      <alignment horizontal="right" vertical="center" shrinkToFit="1"/>
    </xf>
    <xf numFmtId="0" fontId="2" fillId="0" borderId="0" xfId="0" applyFont="1" applyBorder="1" applyAlignment="1">
      <alignment horizontal="right" vertical="center" shrinkToFit="1"/>
    </xf>
    <xf numFmtId="0" fontId="2" fillId="3" borderId="0" xfId="0" applyFont="1" applyFill="1" applyAlignment="1">
      <alignment horizontal="center" vertical="center" shrinkToFit="1"/>
    </xf>
    <xf numFmtId="0" fontId="0" fillId="3" borderId="0" xfId="0" applyFill="1" applyAlignment="1">
      <alignment horizontal="center" vertical="center" shrinkToFit="1"/>
    </xf>
    <xf numFmtId="0" fontId="0" fillId="3" borderId="0" xfId="0" applyFill="1" applyBorder="1" applyAlignment="1">
      <alignment vertical="center" wrapText="1"/>
    </xf>
    <xf numFmtId="0" fontId="2" fillId="3" borderId="0" xfId="0" applyFont="1" applyFill="1" applyAlignment="1">
      <alignment vertical="center"/>
    </xf>
    <xf numFmtId="0" fontId="0" fillId="3" borderId="0" xfId="0" applyFont="1" applyFill="1" applyAlignment="1">
      <alignment vertical="center"/>
    </xf>
    <xf numFmtId="0" fontId="0" fillId="0" borderId="0" xfId="0" applyFont="1" applyAlignment="1">
      <alignment vertical="center"/>
    </xf>
    <xf numFmtId="38" fontId="2" fillId="3" borderId="0" xfId="1" applyFont="1" applyFill="1" applyBorder="1" applyAlignment="1">
      <alignment horizontal="left" vertical="center" wrapText="1" shrinkToFit="1"/>
    </xf>
    <xf numFmtId="0" fontId="1" fillId="0" borderId="0" xfId="0" applyFont="1" applyBorder="1" applyAlignment="1">
      <alignment horizontal="left" vertical="center" wrapText="1" shrinkToFit="1"/>
    </xf>
    <xf numFmtId="0" fontId="0" fillId="0" borderId="0" xfId="0" applyBorder="1" applyAlignment="1">
      <alignment vertical="center"/>
    </xf>
    <xf numFmtId="38" fontId="4" fillId="3" borderId="0" xfId="1" applyFont="1" applyFill="1" applyBorder="1" applyAlignment="1">
      <alignment horizontal="center" vertical="center" shrinkToFit="1"/>
    </xf>
    <xf numFmtId="0" fontId="0" fillId="3" borderId="0" xfId="0" applyFill="1" applyBorder="1" applyAlignment="1">
      <alignment vertical="center" shrinkToFit="1"/>
    </xf>
    <xf numFmtId="0" fontId="0" fillId="0" borderId="0" xfId="0" applyBorder="1" applyAlignment="1">
      <alignment horizontal="right" vertical="center" shrinkToFit="1"/>
    </xf>
    <xf numFmtId="38" fontId="7" fillId="3" borderId="5" xfId="1" applyFont="1" applyFill="1" applyBorder="1" applyAlignment="1">
      <alignment horizontal="center" vertical="center" shrinkToFit="1"/>
    </xf>
    <xf numFmtId="38" fontId="7" fillId="3" borderId="6" xfId="1" applyFont="1" applyFill="1" applyBorder="1" applyAlignment="1">
      <alignment horizontal="center" vertical="center" shrinkToFit="1"/>
    </xf>
    <xf numFmtId="0" fontId="2" fillId="3" borderId="4" xfId="0" applyFont="1" applyFill="1" applyBorder="1" applyAlignment="1">
      <alignment horizontal="center" vertical="center" shrinkToFit="1"/>
    </xf>
    <xf numFmtId="0" fontId="2" fillId="3" borderId="4" xfId="0" applyFont="1" applyFill="1" applyBorder="1" applyAlignment="1" applyProtection="1">
      <alignment horizontal="left" vertical="center" shrinkToFit="1"/>
      <protection locked="0"/>
    </xf>
    <xf numFmtId="0" fontId="9" fillId="3" borderId="4" xfId="0" applyFont="1" applyFill="1" applyBorder="1" applyAlignment="1" applyProtection="1">
      <alignment horizontal="left" vertical="center" shrinkToFit="1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53340</xdr:rowOff>
    </xdr:from>
    <xdr:to>
      <xdr:col>6</xdr:col>
      <xdr:colOff>411480</xdr:colOff>
      <xdr:row>3</xdr:row>
      <xdr:rowOff>7620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ACA3017-B33B-4AC7-BF60-E01AC0A8AA5E}"/>
            </a:ext>
          </a:extLst>
        </xdr:cNvPr>
        <xdr:cNvSpPr txBox="1"/>
      </xdr:nvSpPr>
      <xdr:spPr>
        <a:xfrm>
          <a:off x="76200" y="53340"/>
          <a:ext cx="6797040" cy="800100"/>
        </a:xfrm>
        <a:prstGeom prst="rect">
          <a:avLst/>
        </a:prstGeom>
        <a:ln/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wrap="square" lIns="36000" tIns="36000" rIns="36000" bIns="36000" rtlCol="0" anchor="ctr"/>
        <a:lstStyle/>
        <a:p>
          <a:pPr algn="l"/>
          <a:r>
            <a:rPr kumimoji="1" lang="en-US" altLang="ja-JP" sz="1800">
              <a:latin typeface="ＭＳ ゴシック" panose="020B0609070205080204" pitchFamily="49" charset="-128"/>
              <a:ea typeface="ＭＳ ゴシック" panose="020B0609070205080204" pitchFamily="49" charset="-128"/>
            </a:rPr>
            <a:t>【</a:t>
          </a:r>
          <a:r>
            <a:rPr kumimoji="1" lang="ja-JP" altLang="en-US" sz="1800">
              <a:latin typeface="ＭＳ ゴシック" panose="020B0609070205080204" pitchFamily="49" charset="-128"/>
              <a:ea typeface="ＭＳ ゴシック" panose="020B0609070205080204" pitchFamily="49" charset="-128"/>
            </a:rPr>
            <a:t>記入例</a:t>
          </a:r>
          <a:r>
            <a:rPr kumimoji="1" lang="en-US" altLang="ja-JP" sz="1800">
              <a:latin typeface="ＭＳ ゴシック" panose="020B0609070205080204" pitchFamily="49" charset="-128"/>
              <a:ea typeface="ＭＳ ゴシック" panose="020B0609070205080204" pitchFamily="49" charset="-128"/>
            </a:rPr>
            <a:t>】</a:t>
          </a:r>
        </a:p>
        <a:p>
          <a:pPr algn="l"/>
          <a:r>
            <a:rPr kumimoji="1" lang="ja-JP" altLang="en-US" sz="11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・青字部分を入力してください。</a:t>
          </a:r>
          <a:endParaRPr kumimoji="1" lang="en-US" altLang="ja-JP" sz="1100" b="1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・様式第１号の交付申請額は、２ページ目の「交付申請額（請求額）」に表示される金額としてください。</a:t>
          </a:r>
        </a:p>
      </xdr:txBody>
    </xdr:sp>
    <xdr:clientData/>
  </xdr:twoCellAnchor>
  <xdr:twoCellAnchor>
    <xdr:from>
      <xdr:col>8</xdr:col>
      <xdr:colOff>289560</xdr:colOff>
      <xdr:row>6</xdr:row>
      <xdr:rowOff>83820</xdr:rowOff>
    </xdr:from>
    <xdr:to>
      <xdr:col>11</xdr:col>
      <xdr:colOff>1371600</xdr:colOff>
      <xdr:row>7</xdr:row>
      <xdr:rowOff>182880</xdr:rowOff>
    </xdr:to>
    <xdr:sp macro="" textlink="">
      <xdr:nvSpPr>
        <xdr:cNvPr id="3" name="吹き出し: 四角形 2">
          <a:extLst>
            <a:ext uri="{FF2B5EF4-FFF2-40B4-BE49-F238E27FC236}">
              <a16:creationId xmlns:a16="http://schemas.microsoft.com/office/drawing/2014/main" id="{0AC1D341-C079-4CDD-9819-F293DA04709A}"/>
            </a:ext>
          </a:extLst>
        </xdr:cNvPr>
        <xdr:cNvSpPr/>
      </xdr:nvSpPr>
      <xdr:spPr>
        <a:xfrm>
          <a:off x="8031480" y="2049780"/>
          <a:ext cx="2842260" cy="381000"/>
        </a:xfrm>
        <a:prstGeom prst="wedgeRectCallout">
          <a:avLst>
            <a:gd name="adj1" fmla="val 35739"/>
            <a:gd name="adj2" fmla="val -74008"/>
          </a:avLst>
        </a:prstGeom>
        <a:solidFill>
          <a:schemeClr val="accent1">
            <a:lumMod val="20000"/>
            <a:lumOff val="80000"/>
          </a:schemeClr>
        </a:solidFill>
        <a:ln/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tIns="18000" bIns="18000" rtlCol="0" anchor="ctr" anchorCtr="0"/>
        <a:lstStyle/>
        <a:p>
          <a:pPr algn="l"/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食費の変更なし</a:t>
          </a:r>
          <a:r>
            <a:rPr kumimoji="1" lang="ja-JP" altLang="en-US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の場合</a:t>
          </a:r>
          <a:endParaRPr kumimoji="1" lang="en-US" altLang="ja-JP" sz="10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「差額」「算定額」は自動計算されます</a:t>
          </a:r>
        </a:p>
      </xdr:txBody>
    </xdr:sp>
    <xdr:clientData/>
  </xdr:twoCellAnchor>
  <xdr:twoCellAnchor>
    <xdr:from>
      <xdr:col>8</xdr:col>
      <xdr:colOff>289560</xdr:colOff>
      <xdr:row>9</xdr:row>
      <xdr:rowOff>76200</xdr:rowOff>
    </xdr:from>
    <xdr:to>
      <xdr:col>11</xdr:col>
      <xdr:colOff>1371600</xdr:colOff>
      <xdr:row>10</xdr:row>
      <xdr:rowOff>175260</xdr:rowOff>
    </xdr:to>
    <xdr:sp macro="" textlink="">
      <xdr:nvSpPr>
        <xdr:cNvPr id="4" name="吹き出し: 四角形 3">
          <a:extLst>
            <a:ext uri="{FF2B5EF4-FFF2-40B4-BE49-F238E27FC236}">
              <a16:creationId xmlns:a16="http://schemas.microsoft.com/office/drawing/2014/main" id="{C0F1D1BF-0A06-4B55-906C-1AA3BD446C2D}"/>
            </a:ext>
          </a:extLst>
        </xdr:cNvPr>
        <xdr:cNvSpPr/>
      </xdr:nvSpPr>
      <xdr:spPr>
        <a:xfrm>
          <a:off x="8031480" y="2887980"/>
          <a:ext cx="2842260" cy="381000"/>
        </a:xfrm>
        <a:prstGeom prst="wedgeRectCallout">
          <a:avLst>
            <a:gd name="adj1" fmla="val 35739"/>
            <a:gd name="adj2" fmla="val -74008"/>
          </a:avLst>
        </a:prstGeom>
        <a:solidFill>
          <a:schemeClr val="accent1">
            <a:lumMod val="20000"/>
            <a:lumOff val="80000"/>
          </a:schemeClr>
        </a:solidFill>
        <a:ln/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tIns="18000" bIns="18000" rtlCol="0" anchor="ctr" anchorCtr="0"/>
        <a:lstStyle/>
        <a:p>
          <a:pPr algn="l"/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基準以内の値上げ</a:t>
          </a:r>
          <a:r>
            <a:rPr kumimoji="1" lang="ja-JP" altLang="en-US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の場合</a:t>
          </a:r>
          <a:endParaRPr kumimoji="1" lang="en-US" altLang="ja-JP" sz="10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「差額」「算定額」は自動計算されます</a:t>
          </a:r>
        </a:p>
      </xdr:txBody>
    </xdr:sp>
    <xdr:clientData/>
  </xdr:twoCellAnchor>
  <xdr:twoCellAnchor>
    <xdr:from>
      <xdr:col>3</xdr:col>
      <xdr:colOff>121920</xdr:colOff>
      <xdr:row>12</xdr:row>
      <xdr:rowOff>99060</xdr:rowOff>
    </xdr:from>
    <xdr:to>
      <xdr:col>11</xdr:col>
      <xdr:colOff>1363980</xdr:colOff>
      <xdr:row>14</xdr:row>
      <xdr:rowOff>137160</xdr:rowOff>
    </xdr:to>
    <xdr:sp macro="" textlink="">
      <xdr:nvSpPr>
        <xdr:cNvPr id="5" name="吹き出し: 四角形 4">
          <a:extLst>
            <a:ext uri="{FF2B5EF4-FFF2-40B4-BE49-F238E27FC236}">
              <a16:creationId xmlns:a16="http://schemas.microsoft.com/office/drawing/2014/main" id="{0BA92F37-C989-40E5-A945-D8C71E376862}"/>
            </a:ext>
          </a:extLst>
        </xdr:cNvPr>
        <xdr:cNvSpPr/>
      </xdr:nvSpPr>
      <xdr:spPr>
        <a:xfrm>
          <a:off x="2392680" y="3756660"/>
          <a:ext cx="8473440" cy="601980"/>
        </a:xfrm>
        <a:prstGeom prst="wedgeRectCallout">
          <a:avLst>
            <a:gd name="adj1" fmla="val 35739"/>
            <a:gd name="adj2" fmla="val -74008"/>
          </a:avLst>
        </a:prstGeom>
        <a:solidFill>
          <a:schemeClr val="accent1">
            <a:lumMod val="20000"/>
            <a:lumOff val="80000"/>
          </a:schemeClr>
        </a:solidFill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tIns="36000" bIns="36000" rtlCol="0" anchor="ctr" anchorCtr="0"/>
        <a:lstStyle/>
        <a:p>
          <a:pPr algn="l"/>
          <a:r>
            <a:rPr kumimoji="1" lang="ja-JP" altLang="en-US" sz="10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●</a:t>
          </a:r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基準以上の値上げ</a:t>
          </a:r>
          <a:r>
            <a:rPr kumimoji="1" lang="ja-JP" altLang="en-US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の場合、「差額」は自動計算されますが、「算定額」が空白になるため、補足シートを使って「算定額」を出してください。</a:t>
          </a:r>
          <a:endParaRPr kumimoji="1" lang="en-US" altLang="ja-JP" sz="10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0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●</a:t>
          </a:r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定員変更した</a:t>
          </a:r>
          <a:r>
            <a:rPr kumimoji="1" lang="ja-JP" altLang="en-US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場合も、補足シートを使って算定額を出してください。</a:t>
          </a:r>
          <a:endParaRPr kumimoji="1" lang="en-US" altLang="ja-JP" sz="10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●補足シートを使って</a:t>
          </a:r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算定額を出した後、その金額を空白になっている「算定額」の欄に直接入力してください</a:t>
          </a:r>
          <a:r>
            <a:rPr kumimoji="1" lang="ja-JP" altLang="en-US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。</a:t>
          </a:r>
        </a:p>
      </xdr:txBody>
    </xdr:sp>
    <xdr:clientData/>
  </xdr:twoCellAnchor>
  <xdr:twoCellAnchor>
    <xdr:from>
      <xdr:col>8</xdr:col>
      <xdr:colOff>289560</xdr:colOff>
      <xdr:row>24</xdr:row>
      <xdr:rowOff>83820</xdr:rowOff>
    </xdr:from>
    <xdr:to>
      <xdr:col>11</xdr:col>
      <xdr:colOff>1371600</xdr:colOff>
      <xdr:row>25</xdr:row>
      <xdr:rowOff>182880</xdr:rowOff>
    </xdr:to>
    <xdr:sp macro="" textlink="">
      <xdr:nvSpPr>
        <xdr:cNvPr id="7" name="吹き出し: 四角形 6">
          <a:extLst>
            <a:ext uri="{FF2B5EF4-FFF2-40B4-BE49-F238E27FC236}">
              <a16:creationId xmlns:a16="http://schemas.microsoft.com/office/drawing/2014/main" id="{9CFA9427-CD9E-42F2-A439-3FB312C58095}"/>
            </a:ext>
          </a:extLst>
        </xdr:cNvPr>
        <xdr:cNvSpPr/>
      </xdr:nvSpPr>
      <xdr:spPr>
        <a:xfrm>
          <a:off x="8031480" y="7269480"/>
          <a:ext cx="2842260" cy="381000"/>
        </a:xfrm>
        <a:prstGeom prst="wedgeRectCallout">
          <a:avLst>
            <a:gd name="adj1" fmla="val 35739"/>
            <a:gd name="adj2" fmla="val -74008"/>
          </a:avLst>
        </a:prstGeom>
        <a:solidFill>
          <a:schemeClr val="accent1">
            <a:lumMod val="20000"/>
            <a:lumOff val="80000"/>
          </a:schemeClr>
        </a:solidFill>
        <a:ln/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tIns="18000" bIns="18000" rtlCol="0" anchor="ctr" anchorCtr="0"/>
        <a:lstStyle/>
        <a:p>
          <a:pPr algn="l"/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食費の変更なし</a:t>
          </a:r>
          <a:r>
            <a:rPr kumimoji="1" lang="ja-JP" altLang="en-US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の場合</a:t>
          </a:r>
          <a:endParaRPr kumimoji="1" lang="en-US" altLang="ja-JP" sz="10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「差額」「算定額」は自動計算されます</a:t>
          </a:r>
        </a:p>
      </xdr:txBody>
    </xdr:sp>
    <xdr:clientData/>
  </xdr:twoCellAnchor>
  <xdr:twoCellAnchor>
    <xdr:from>
      <xdr:col>8</xdr:col>
      <xdr:colOff>289560</xdr:colOff>
      <xdr:row>27</xdr:row>
      <xdr:rowOff>76200</xdr:rowOff>
    </xdr:from>
    <xdr:to>
      <xdr:col>11</xdr:col>
      <xdr:colOff>1371600</xdr:colOff>
      <xdr:row>28</xdr:row>
      <xdr:rowOff>175260</xdr:rowOff>
    </xdr:to>
    <xdr:sp macro="" textlink="">
      <xdr:nvSpPr>
        <xdr:cNvPr id="8" name="吹き出し: 四角形 7">
          <a:extLst>
            <a:ext uri="{FF2B5EF4-FFF2-40B4-BE49-F238E27FC236}">
              <a16:creationId xmlns:a16="http://schemas.microsoft.com/office/drawing/2014/main" id="{A4F51DCF-0FDE-4024-8495-928C17ECD4BA}"/>
            </a:ext>
          </a:extLst>
        </xdr:cNvPr>
        <xdr:cNvSpPr/>
      </xdr:nvSpPr>
      <xdr:spPr>
        <a:xfrm>
          <a:off x="8031480" y="8107680"/>
          <a:ext cx="2842260" cy="381000"/>
        </a:xfrm>
        <a:prstGeom prst="wedgeRectCallout">
          <a:avLst>
            <a:gd name="adj1" fmla="val 35739"/>
            <a:gd name="adj2" fmla="val -74008"/>
          </a:avLst>
        </a:prstGeom>
        <a:solidFill>
          <a:schemeClr val="accent1">
            <a:lumMod val="20000"/>
            <a:lumOff val="80000"/>
          </a:schemeClr>
        </a:solidFill>
        <a:ln/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tIns="18000" bIns="18000" rtlCol="0" anchor="ctr" anchorCtr="0"/>
        <a:lstStyle/>
        <a:p>
          <a:pPr algn="l"/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基準以内の値上げ</a:t>
          </a:r>
          <a:r>
            <a:rPr kumimoji="1" lang="ja-JP" altLang="en-US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の場合</a:t>
          </a:r>
          <a:endParaRPr kumimoji="1" lang="en-US" altLang="ja-JP" sz="10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「差額」「算定額」は自動計算されます</a:t>
          </a:r>
        </a:p>
      </xdr:txBody>
    </xdr:sp>
    <xdr:clientData/>
  </xdr:twoCellAnchor>
  <xdr:twoCellAnchor>
    <xdr:from>
      <xdr:col>3</xdr:col>
      <xdr:colOff>121920</xdr:colOff>
      <xdr:row>30</xdr:row>
      <xdr:rowOff>99060</xdr:rowOff>
    </xdr:from>
    <xdr:to>
      <xdr:col>11</xdr:col>
      <xdr:colOff>1363980</xdr:colOff>
      <xdr:row>32</xdr:row>
      <xdr:rowOff>137160</xdr:rowOff>
    </xdr:to>
    <xdr:sp macro="" textlink="">
      <xdr:nvSpPr>
        <xdr:cNvPr id="9" name="吹き出し: 四角形 8">
          <a:extLst>
            <a:ext uri="{FF2B5EF4-FFF2-40B4-BE49-F238E27FC236}">
              <a16:creationId xmlns:a16="http://schemas.microsoft.com/office/drawing/2014/main" id="{33C2BC67-3E8F-4108-B081-EF23D944B84E}"/>
            </a:ext>
          </a:extLst>
        </xdr:cNvPr>
        <xdr:cNvSpPr/>
      </xdr:nvSpPr>
      <xdr:spPr>
        <a:xfrm>
          <a:off x="2392680" y="8976360"/>
          <a:ext cx="8473440" cy="601980"/>
        </a:xfrm>
        <a:prstGeom prst="wedgeRectCallout">
          <a:avLst>
            <a:gd name="adj1" fmla="val 35739"/>
            <a:gd name="adj2" fmla="val -74008"/>
          </a:avLst>
        </a:prstGeom>
        <a:solidFill>
          <a:schemeClr val="accent1">
            <a:lumMod val="20000"/>
            <a:lumOff val="80000"/>
          </a:schemeClr>
        </a:solidFill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tIns="36000" bIns="36000" rtlCol="0" anchor="ctr" anchorCtr="0"/>
        <a:lstStyle/>
        <a:p>
          <a:pPr algn="l"/>
          <a:r>
            <a:rPr kumimoji="1" lang="ja-JP" altLang="en-US" sz="10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●</a:t>
          </a:r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基準以上の値上げ</a:t>
          </a:r>
          <a:r>
            <a:rPr kumimoji="1" lang="ja-JP" altLang="en-US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の場合、「差額」は自動計算されますが、「算定額」が空白になるため、補足シートを使って「算定額」を出してください。</a:t>
          </a:r>
          <a:endParaRPr kumimoji="1" lang="en-US" altLang="ja-JP" sz="10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0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●</a:t>
          </a:r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定員変更した</a:t>
          </a:r>
          <a:r>
            <a:rPr kumimoji="1" lang="ja-JP" altLang="en-US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場合も、補足シートを使って算定額を出してください。</a:t>
          </a:r>
          <a:endParaRPr kumimoji="1" lang="en-US" altLang="ja-JP" sz="10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●補足シートを使って</a:t>
          </a:r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算定額を出した後、その金額を空白になっている「算定額」の欄に直接入力してください</a:t>
          </a:r>
          <a:r>
            <a:rPr kumimoji="1" lang="ja-JP" altLang="en-US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。</a:t>
          </a:r>
        </a:p>
      </xdr:txBody>
    </xdr:sp>
    <xdr:clientData/>
  </xdr:twoCellAnchor>
  <xdr:twoCellAnchor>
    <xdr:from>
      <xdr:col>1</xdr:col>
      <xdr:colOff>83820</xdr:colOff>
      <xdr:row>6</xdr:row>
      <xdr:rowOff>45720</xdr:rowOff>
    </xdr:from>
    <xdr:to>
      <xdr:col>1</xdr:col>
      <xdr:colOff>502920</xdr:colOff>
      <xdr:row>7</xdr:row>
      <xdr:rowOff>91440</xdr:rowOff>
    </xdr:to>
    <xdr:sp macro="" textlink="">
      <xdr:nvSpPr>
        <xdr:cNvPr id="6" name="吹き出し: 円形 5">
          <a:extLst>
            <a:ext uri="{FF2B5EF4-FFF2-40B4-BE49-F238E27FC236}">
              <a16:creationId xmlns:a16="http://schemas.microsoft.com/office/drawing/2014/main" id="{59958E1C-78C2-4622-8CC4-456E97E0B8F0}"/>
            </a:ext>
          </a:extLst>
        </xdr:cNvPr>
        <xdr:cNvSpPr/>
      </xdr:nvSpPr>
      <xdr:spPr>
        <a:xfrm>
          <a:off x="434340" y="2011680"/>
          <a:ext cx="419100" cy="327660"/>
        </a:xfrm>
        <a:prstGeom prst="wedgeEllipseCallout">
          <a:avLst>
            <a:gd name="adj1" fmla="val 8258"/>
            <a:gd name="adj2" fmla="val -74709"/>
          </a:avLst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kumimoji="1" lang="ja-JP" altLang="en-US" sz="1100" b="0">
              <a:latin typeface="ＭＳ ゴシック" panose="020B0609070205080204" pitchFamily="49" charset="-128"/>
              <a:ea typeface="ＭＳ ゴシック" panose="020B0609070205080204" pitchFamily="49" charset="-128"/>
            </a:rPr>
            <a:t>例１</a:t>
          </a:r>
        </a:p>
      </xdr:txBody>
    </xdr:sp>
    <xdr:clientData/>
  </xdr:twoCellAnchor>
  <xdr:twoCellAnchor>
    <xdr:from>
      <xdr:col>1</xdr:col>
      <xdr:colOff>76200</xdr:colOff>
      <xdr:row>9</xdr:row>
      <xdr:rowOff>45720</xdr:rowOff>
    </xdr:from>
    <xdr:to>
      <xdr:col>1</xdr:col>
      <xdr:colOff>495300</xdr:colOff>
      <xdr:row>10</xdr:row>
      <xdr:rowOff>91440</xdr:rowOff>
    </xdr:to>
    <xdr:sp macro="" textlink="">
      <xdr:nvSpPr>
        <xdr:cNvPr id="10" name="吹き出し: 円形 9">
          <a:extLst>
            <a:ext uri="{FF2B5EF4-FFF2-40B4-BE49-F238E27FC236}">
              <a16:creationId xmlns:a16="http://schemas.microsoft.com/office/drawing/2014/main" id="{0FB13E64-64C5-4CC4-A1E9-7614483041C1}"/>
            </a:ext>
          </a:extLst>
        </xdr:cNvPr>
        <xdr:cNvSpPr/>
      </xdr:nvSpPr>
      <xdr:spPr>
        <a:xfrm>
          <a:off x="426720" y="2857500"/>
          <a:ext cx="419100" cy="327660"/>
        </a:xfrm>
        <a:prstGeom prst="wedgeEllipseCallout">
          <a:avLst>
            <a:gd name="adj1" fmla="val 8258"/>
            <a:gd name="adj2" fmla="val -74709"/>
          </a:avLst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kumimoji="1" lang="ja-JP" altLang="en-US" sz="1100" b="0">
              <a:latin typeface="ＭＳ ゴシック" panose="020B0609070205080204" pitchFamily="49" charset="-128"/>
              <a:ea typeface="ＭＳ ゴシック" panose="020B0609070205080204" pitchFamily="49" charset="-128"/>
            </a:rPr>
            <a:t>例２</a:t>
          </a:r>
        </a:p>
      </xdr:txBody>
    </xdr:sp>
    <xdr:clientData/>
  </xdr:twoCellAnchor>
  <xdr:twoCellAnchor>
    <xdr:from>
      <xdr:col>1</xdr:col>
      <xdr:colOff>99060</xdr:colOff>
      <xdr:row>12</xdr:row>
      <xdr:rowOff>38100</xdr:rowOff>
    </xdr:from>
    <xdr:to>
      <xdr:col>1</xdr:col>
      <xdr:colOff>518160</xdr:colOff>
      <xdr:row>13</xdr:row>
      <xdr:rowOff>83820</xdr:rowOff>
    </xdr:to>
    <xdr:sp macro="" textlink="">
      <xdr:nvSpPr>
        <xdr:cNvPr id="11" name="吹き出し: 円形 10">
          <a:extLst>
            <a:ext uri="{FF2B5EF4-FFF2-40B4-BE49-F238E27FC236}">
              <a16:creationId xmlns:a16="http://schemas.microsoft.com/office/drawing/2014/main" id="{FD63E69A-8721-419E-BF5D-F0ED8CD76E5F}"/>
            </a:ext>
          </a:extLst>
        </xdr:cNvPr>
        <xdr:cNvSpPr/>
      </xdr:nvSpPr>
      <xdr:spPr>
        <a:xfrm>
          <a:off x="449580" y="3695700"/>
          <a:ext cx="419100" cy="327660"/>
        </a:xfrm>
        <a:prstGeom prst="wedgeEllipseCallout">
          <a:avLst>
            <a:gd name="adj1" fmla="val 8258"/>
            <a:gd name="adj2" fmla="val -74709"/>
          </a:avLst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kumimoji="1" lang="ja-JP" altLang="en-US" sz="1100" b="0">
              <a:latin typeface="ＭＳ ゴシック" panose="020B0609070205080204" pitchFamily="49" charset="-128"/>
              <a:ea typeface="ＭＳ ゴシック" panose="020B0609070205080204" pitchFamily="49" charset="-128"/>
            </a:rPr>
            <a:t>例３</a:t>
          </a:r>
        </a:p>
      </xdr:txBody>
    </xdr:sp>
    <xdr:clientData/>
  </xdr:twoCellAnchor>
  <xdr:twoCellAnchor>
    <xdr:from>
      <xdr:col>1</xdr:col>
      <xdr:colOff>76200</xdr:colOff>
      <xdr:row>24</xdr:row>
      <xdr:rowOff>60960</xdr:rowOff>
    </xdr:from>
    <xdr:to>
      <xdr:col>1</xdr:col>
      <xdr:colOff>495300</xdr:colOff>
      <xdr:row>25</xdr:row>
      <xdr:rowOff>106680</xdr:rowOff>
    </xdr:to>
    <xdr:sp macro="" textlink="">
      <xdr:nvSpPr>
        <xdr:cNvPr id="12" name="吹き出し: 円形 11">
          <a:extLst>
            <a:ext uri="{FF2B5EF4-FFF2-40B4-BE49-F238E27FC236}">
              <a16:creationId xmlns:a16="http://schemas.microsoft.com/office/drawing/2014/main" id="{4E325C24-8CD1-4A7E-A275-502A55B72A74}"/>
            </a:ext>
          </a:extLst>
        </xdr:cNvPr>
        <xdr:cNvSpPr/>
      </xdr:nvSpPr>
      <xdr:spPr>
        <a:xfrm>
          <a:off x="426720" y="7246620"/>
          <a:ext cx="419100" cy="327660"/>
        </a:xfrm>
        <a:prstGeom prst="wedgeEllipseCallout">
          <a:avLst>
            <a:gd name="adj1" fmla="val 8258"/>
            <a:gd name="adj2" fmla="val -74709"/>
          </a:avLst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kumimoji="1" lang="ja-JP" altLang="en-US" sz="1100" b="0">
              <a:latin typeface="ＭＳ ゴシック" panose="020B0609070205080204" pitchFamily="49" charset="-128"/>
              <a:ea typeface="ＭＳ ゴシック" panose="020B0609070205080204" pitchFamily="49" charset="-128"/>
            </a:rPr>
            <a:t>例１</a:t>
          </a:r>
        </a:p>
      </xdr:txBody>
    </xdr:sp>
    <xdr:clientData/>
  </xdr:twoCellAnchor>
  <xdr:twoCellAnchor>
    <xdr:from>
      <xdr:col>1</xdr:col>
      <xdr:colOff>68580</xdr:colOff>
      <xdr:row>27</xdr:row>
      <xdr:rowOff>60960</xdr:rowOff>
    </xdr:from>
    <xdr:to>
      <xdr:col>1</xdr:col>
      <xdr:colOff>487680</xdr:colOff>
      <xdr:row>28</xdr:row>
      <xdr:rowOff>106680</xdr:rowOff>
    </xdr:to>
    <xdr:sp macro="" textlink="">
      <xdr:nvSpPr>
        <xdr:cNvPr id="13" name="吹き出し: 円形 12">
          <a:extLst>
            <a:ext uri="{FF2B5EF4-FFF2-40B4-BE49-F238E27FC236}">
              <a16:creationId xmlns:a16="http://schemas.microsoft.com/office/drawing/2014/main" id="{B31319EE-661C-422B-B2FF-D5C8A3674712}"/>
            </a:ext>
          </a:extLst>
        </xdr:cNvPr>
        <xdr:cNvSpPr/>
      </xdr:nvSpPr>
      <xdr:spPr>
        <a:xfrm>
          <a:off x="419100" y="8092440"/>
          <a:ext cx="419100" cy="327660"/>
        </a:xfrm>
        <a:prstGeom prst="wedgeEllipseCallout">
          <a:avLst>
            <a:gd name="adj1" fmla="val 8258"/>
            <a:gd name="adj2" fmla="val -74709"/>
          </a:avLst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kumimoji="1" lang="ja-JP" altLang="en-US" sz="1100" b="0">
              <a:latin typeface="ＭＳ ゴシック" panose="020B0609070205080204" pitchFamily="49" charset="-128"/>
              <a:ea typeface="ＭＳ ゴシック" panose="020B0609070205080204" pitchFamily="49" charset="-128"/>
            </a:rPr>
            <a:t>例２</a:t>
          </a:r>
        </a:p>
      </xdr:txBody>
    </xdr:sp>
    <xdr:clientData/>
  </xdr:twoCellAnchor>
  <xdr:twoCellAnchor>
    <xdr:from>
      <xdr:col>1</xdr:col>
      <xdr:colOff>91440</xdr:colOff>
      <xdr:row>30</xdr:row>
      <xdr:rowOff>53340</xdr:rowOff>
    </xdr:from>
    <xdr:to>
      <xdr:col>1</xdr:col>
      <xdr:colOff>510540</xdr:colOff>
      <xdr:row>31</xdr:row>
      <xdr:rowOff>99060</xdr:rowOff>
    </xdr:to>
    <xdr:sp macro="" textlink="">
      <xdr:nvSpPr>
        <xdr:cNvPr id="14" name="吹き出し: 円形 13">
          <a:extLst>
            <a:ext uri="{FF2B5EF4-FFF2-40B4-BE49-F238E27FC236}">
              <a16:creationId xmlns:a16="http://schemas.microsoft.com/office/drawing/2014/main" id="{8D9B112D-21C7-41D5-8EC4-796F451AF406}"/>
            </a:ext>
          </a:extLst>
        </xdr:cNvPr>
        <xdr:cNvSpPr/>
      </xdr:nvSpPr>
      <xdr:spPr>
        <a:xfrm>
          <a:off x="441960" y="8930640"/>
          <a:ext cx="419100" cy="327660"/>
        </a:xfrm>
        <a:prstGeom prst="wedgeEllipseCallout">
          <a:avLst>
            <a:gd name="adj1" fmla="val 8258"/>
            <a:gd name="adj2" fmla="val -74709"/>
          </a:avLst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kumimoji="1" lang="ja-JP" altLang="en-US" sz="1100" b="0">
              <a:latin typeface="ＭＳ ゴシック" panose="020B0609070205080204" pitchFamily="49" charset="-128"/>
              <a:ea typeface="ＭＳ ゴシック" panose="020B0609070205080204" pitchFamily="49" charset="-128"/>
            </a:rPr>
            <a:t>例３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45"/>
  <sheetViews>
    <sheetView tabSelected="1" view="pageBreakPreview" zoomScaleNormal="100" zoomScaleSheetLayoutView="100" workbookViewId="0"/>
  </sheetViews>
  <sheetFormatPr defaultColWidth="9" defaultRowHeight="22.5" customHeight="1" x14ac:dyDescent="0.45"/>
  <cols>
    <col min="1" max="1" width="4.59765625" style="1" customWidth="1"/>
    <col min="2" max="3" width="12.59765625" style="1" customWidth="1"/>
    <col min="4" max="4" width="15.3984375" style="1" customWidth="1"/>
    <col min="5" max="5" width="19" style="1" customWidth="1"/>
    <col min="6" max="6" width="20.59765625" style="1" customWidth="1"/>
    <col min="7" max="8" width="8.3984375" style="4" customWidth="1"/>
    <col min="9" max="9" width="7.69921875" style="5" customWidth="1"/>
    <col min="10" max="11" width="7.69921875" style="1" customWidth="1"/>
    <col min="12" max="12" width="18.69921875" style="3" customWidth="1"/>
    <col min="13" max="13" width="2.296875" style="3" customWidth="1"/>
    <col min="14" max="14" width="15" style="3" customWidth="1"/>
    <col min="15" max="15" width="3.69921875" style="1" customWidth="1"/>
    <col min="16" max="16" width="6.19921875" style="1" customWidth="1"/>
    <col min="17" max="17" width="7.09765625" style="3" customWidth="1"/>
    <col min="18" max="20" width="3.69921875" style="1" customWidth="1"/>
    <col min="21" max="21" width="26.69921875" style="9" customWidth="1"/>
    <col min="22" max="52" width="3.69921875" style="1" customWidth="1"/>
    <col min="53" max="16384" width="9" style="1"/>
  </cols>
  <sheetData>
    <row r="1" spans="1:21" ht="22.5" customHeight="1" x14ac:dyDescent="0.45">
      <c r="A1" s="18" t="s">
        <v>29</v>
      </c>
      <c r="B1" s="18"/>
      <c r="C1" s="18"/>
      <c r="D1" s="18"/>
      <c r="E1" s="18"/>
      <c r="F1" s="18"/>
      <c r="G1" s="19"/>
      <c r="H1" s="19"/>
      <c r="I1" s="20"/>
      <c r="J1" s="18"/>
      <c r="K1" s="18"/>
      <c r="L1" s="21"/>
      <c r="M1" s="21"/>
      <c r="N1" s="21"/>
    </row>
    <row r="2" spans="1:21" ht="22.5" customHeight="1" x14ac:dyDescent="0.45">
      <c r="A2" s="88" t="s">
        <v>0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39"/>
      <c r="N2" s="39"/>
    </row>
    <row r="3" spans="1:21" ht="22.5" customHeight="1" x14ac:dyDescent="0.45">
      <c r="A3" s="22"/>
      <c r="B3" s="23"/>
      <c r="C3" s="23"/>
      <c r="D3" s="23"/>
      <c r="E3" s="23"/>
      <c r="F3" s="23"/>
      <c r="G3" s="23"/>
      <c r="H3" s="102" t="s">
        <v>20</v>
      </c>
      <c r="I3" s="102"/>
      <c r="J3" s="103"/>
      <c r="K3" s="103"/>
      <c r="L3" s="103"/>
      <c r="M3" s="46"/>
      <c r="N3" s="46"/>
    </row>
    <row r="4" spans="1:21" ht="22.5" customHeight="1" x14ac:dyDescent="0.45">
      <c r="A4" s="18" t="s">
        <v>14</v>
      </c>
      <c r="B4" s="18"/>
      <c r="C4" s="18"/>
      <c r="D4" s="18"/>
      <c r="E4" s="18"/>
      <c r="F4" s="18"/>
      <c r="G4" s="19"/>
      <c r="H4" s="19"/>
      <c r="I4" s="20"/>
      <c r="J4" s="18"/>
      <c r="K4" s="18"/>
      <c r="L4" s="21"/>
      <c r="M4" s="21"/>
      <c r="N4" s="21"/>
    </row>
    <row r="5" spans="1:21" s="2" customFormat="1" ht="44.25" customHeight="1" x14ac:dyDescent="0.45">
      <c r="A5" s="7" t="s">
        <v>1</v>
      </c>
      <c r="B5" s="7" t="s">
        <v>2</v>
      </c>
      <c r="C5" s="7" t="s">
        <v>16</v>
      </c>
      <c r="D5" s="11" t="s">
        <v>19</v>
      </c>
      <c r="E5" s="7" t="s">
        <v>3</v>
      </c>
      <c r="F5" s="7" t="s">
        <v>4</v>
      </c>
      <c r="G5" s="10" t="s">
        <v>15</v>
      </c>
      <c r="H5" s="8" t="s">
        <v>5</v>
      </c>
      <c r="I5" s="29" t="s">
        <v>30</v>
      </c>
      <c r="J5" s="33" t="s">
        <v>31</v>
      </c>
      <c r="K5" s="30" t="s">
        <v>21</v>
      </c>
      <c r="L5" s="10" t="s">
        <v>27</v>
      </c>
      <c r="M5" s="48"/>
      <c r="N5" s="48"/>
      <c r="Q5" s="36"/>
      <c r="U5" s="9"/>
    </row>
    <row r="6" spans="1:21" ht="22.5" customHeight="1" x14ac:dyDescent="0.45">
      <c r="A6" s="6">
        <v>1</v>
      </c>
      <c r="B6" s="13"/>
      <c r="C6" s="14"/>
      <c r="D6" s="14"/>
      <c r="E6" s="13"/>
      <c r="F6" s="13"/>
      <c r="G6" s="17">
        <v>5808</v>
      </c>
      <c r="H6" s="12"/>
      <c r="I6" s="31"/>
      <c r="J6" s="32"/>
      <c r="K6" s="57" t="str">
        <f>IF(OR(I6="",J6=""),"",J6-I6)</f>
        <v/>
      </c>
      <c r="L6" s="58" t="str">
        <f>IF(OR(H6="",I6="",J6=""),"",IF(J6&lt;=I6,G6*H6,IF(K6&lt;=22,ROUNDDOWN(G6*H6/2,0),"")))</f>
        <v/>
      </c>
      <c r="M6" s="48"/>
      <c r="N6" s="48"/>
      <c r="Q6" s="35"/>
      <c r="U6" s="9" t="s">
        <v>7</v>
      </c>
    </row>
    <row r="7" spans="1:21" ht="22.5" customHeight="1" x14ac:dyDescent="0.45">
      <c r="A7" s="6">
        <v>2</v>
      </c>
      <c r="B7" s="13"/>
      <c r="C7" s="14"/>
      <c r="D7" s="14"/>
      <c r="E7" s="13"/>
      <c r="F7" s="13"/>
      <c r="G7" s="17">
        <v>5808</v>
      </c>
      <c r="H7" s="12"/>
      <c r="I7" s="31"/>
      <c r="J7" s="32"/>
      <c r="K7" s="57" t="str">
        <f>IF(OR(I7="",J7=""),"",J7-I7)</f>
        <v/>
      </c>
      <c r="L7" s="58" t="str">
        <f t="shared" ref="L7:L15" si="0">IF(OR(H7="",I7="",J7=""),"",IF(J7&lt;=I7,G7*H7,IF(K7&lt;=22,ROUNDDOWN(G7*H7/2,0),"")))</f>
        <v/>
      </c>
      <c r="M7" s="48"/>
      <c r="N7" s="48"/>
      <c r="U7" s="9" t="s">
        <v>8</v>
      </c>
    </row>
    <row r="8" spans="1:21" ht="22.5" customHeight="1" x14ac:dyDescent="0.45">
      <c r="A8" s="6">
        <v>3</v>
      </c>
      <c r="B8" s="13"/>
      <c r="C8" s="14"/>
      <c r="D8" s="14"/>
      <c r="E8" s="13"/>
      <c r="F8" s="13"/>
      <c r="G8" s="17">
        <v>5808</v>
      </c>
      <c r="H8" s="12"/>
      <c r="I8" s="31"/>
      <c r="J8" s="32"/>
      <c r="K8" s="57" t="str">
        <f t="shared" ref="K8:K15" si="1">IF(OR(I8="",J8=""),"",J8-I8)</f>
        <v/>
      </c>
      <c r="L8" s="58" t="str">
        <f t="shared" si="0"/>
        <v/>
      </c>
      <c r="M8" s="48"/>
      <c r="N8" s="48"/>
      <c r="U8" s="9" t="s">
        <v>9</v>
      </c>
    </row>
    <row r="9" spans="1:21" ht="22.5" customHeight="1" x14ac:dyDescent="0.45">
      <c r="A9" s="6">
        <v>4</v>
      </c>
      <c r="B9" s="13"/>
      <c r="C9" s="14"/>
      <c r="D9" s="14"/>
      <c r="E9" s="13"/>
      <c r="F9" s="13"/>
      <c r="G9" s="17">
        <v>5808</v>
      </c>
      <c r="H9" s="12"/>
      <c r="I9" s="31"/>
      <c r="J9" s="32"/>
      <c r="K9" s="57" t="str">
        <f t="shared" si="1"/>
        <v/>
      </c>
      <c r="L9" s="58" t="str">
        <f t="shared" si="0"/>
        <v/>
      </c>
      <c r="M9" s="48"/>
      <c r="N9" s="48"/>
      <c r="U9" s="9" t="s">
        <v>10</v>
      </c>
    </row>
    <row r="10" spans="1:21" ht="22.5" customHeight="1" x14ac:dyDescent="0.45">
      <c r="A10" s="6">
        <v>5</v>
      </c>
      <c r="B10" s="13"/>
      <c r="C10" s="14"/>
      <c r="D10" s="14"/>
      <c r="E10" s="13"/>
      <c r="F10" s="13"/>
      <c r="G10" s="17">
        <v>5808</v>
      </c>
      <c r="H10" s="12"/>
      <c r="I10" s="31"/>
      <c r="J10" s="32"/>
      <c r="K10" s="57" t="str">
        <f t="shared" si="1"/>
        <v/>
      </c>
      <c r="L10" s="58" t="str">
        <f t="shared" si="0"/>
        <v/>
      </c>
      <c r="M10" s="48"/>
      <c r="N10" s="48"/>
      <c r="U10" s="9" t="s">
        <v>23</v>
      </c>
    </row>
    <row r="11" spans="1:21" ht="22.5" customHeight="1" x14ac:dyDescent="0.45">
      <c r="A11" s="6">
        <v>6</v>
      </c>
      <c r="B11" s="13"/>
      <c r="C11" s="14"/>
      <c r="D11" s="14"/>
      <c r="E11" s="13"/>
      <c r="F11" s="13"/>
      <c r="G11" s="17">
        <v>5808</v>
      </c>
      <c r="H11" s="12"/>
      <c r="I11" s="31"/>
      <c r="J11" s="32"/>
      <c r="K11" s="57" t="str">
        <f t="shared" si="1"/>
        <v/>
      </c>
      <c r="L11" s="58" t="str">
        <f t="shared" si="0"/>
        <v/>
      </c>
      <c r="M11" s="48"/>
      <c r="N11" s="48"/>
    </row>
    <row r="12" spans="1:21" ht="22.5" customHeight="1" x14ac:dyDescent="0.45">
      <c r="A12" s="6">
        <v>7</v>
      </c>
      <c r="B12" s="13"/>
      <c r="C12" s="14"/>
      <c r="D12" s="14"/>
      <c r="E12" s="13"/>
      <c r="F12" s="13"/>
      <c r="G12" s="17">
        <v>5808</v>
      </c>
      <c r="H12" s="12"/>
      <c r="I12" s="31"/>
      <c r="J12" s="32"/>
      <c r="K12" s="57" t="str">
        <f t="shared" si="1"/>
        <v/>
      </c>
      <c r="L12" s="58" t="str">
        <f t="shared" si="0"/>
        <v/>
      </c>
      <c r="M12" s="48"/>
      <c r="N12" s="48"/>
    </row>
    <row r="13" spans="1:21" ht="22.5" customHeight="1" x14ac:dyDescent="0.45">
      <c r="A13" s="6">
        <v>8</v>
      </c>
      <c r="B13" s="13"/>
      <c r="C13" s="14"/>
      <c r="D13" s="14"/>
      <c r="E13" s="13"/>
      <c r="F13" s="13"/>
      <c r="G13" s="17">
        <v>5808</v>
      </c>
      <c r="H13" s="12"/>
      <c r="I13" s="31"/>
      <c r="J13" s="32"/>
      <c r="K13" s="57" t="str">
        <f t="shared" si="1"/>
        <v/>
      </c>
      <c r="L13" s="58" t="str">
        <f t="shared" si="0"/>
        <v/>
      </c>
      <c r="M13" s="48"/>
      <c r="N13" s="48"/>
    </row>
    <row r="14" spans="1:21" ht="22.5" customHeight="1" x14ac:dyDescent="0.45">
      <c r="A14" s="6">
        <v>9</v>
      </c>
      <c r="B14" s="13"/>
      <c r="C14" s="14"/>
      <c r="D14" s="14"/>
      <c r="E14" s="13"/>
      <c r="F14" s="13"/>
      <c r="G14" s="17">
        <v>5808</v>
      </c>
      <c r="H14" s="12"/>
      <c r="I14" s="31"/>
      <c r="J14" s="32"/>
      <c r="K14" s="57" t="str">
        <f t="shared" si="1"/>
        <v/>
      </c>
      <c r="L14" s="58" t="str">
        <f t="shared" si="0"/>
        <v/>
      </c>
      <c r="M14" s="48"/>
      <c r="N14" s="48"/>
    </row>
    <row r="15" spans="1:21" ht="22.5" customHeight="1" x14ac:dyDescent="0.45">
      <c r="A15" s="6">
        <v>10</v>
      </c>
      <c r="B15" s="13"/>
      <c r="C15" s="14"/>
      <c r="D15" s="14"/>
      <c r="E15" s="13"/>
      <c r="F15" s="13"/>
      <c r="G15" s="17">
        <v>5808</v>
      </c>
      <c r="H15" s="12"/>
      <c r="I15" s="31"/>
      <c r="J15" s="32"/>
      <c r="K15" s="57" t="str">
        <f t="shared" si="1"/>
        <v/>
      </c>
      <c r="L15" s="58" t="str">
        <f t="shared" si="0"/>
        <v/>
      </c>
      <c r="M15" s="48"/>
      <c r="N15" s="48"/>
    </row>
    <row r="16" spans="1:21" ht="12" customHeight="1" x14ac:dyDescent="0.45">
      <c r="A16" s="24"/>
      <c r="B16" s="25"/>
      <c r="C16" s="25"/>
      <c r="D16" s="25"/>
      <c r="E16" s="24"/>
      <c r="F16" s="24"/>
      <c r="G16" s="26"/>
      <c r="H16" s="26"/>
      <c r="I16" s="25"/>
      <c r="J16" s="24"/>
      <c r="K16" s="24"/>
      <c r="L16" s="27"/>
      <c r="M16" s="47"/>
      <c r="N16" s="47"/>
    </row>
    <row r="17" spans="1:21" ht="22.5" customHeight="1" x14ac:dyDescent="0.45">
      <c r="A17" s="62" t="s">
        <v>6</v>
      </c>
      <c r="B17" s="84" t="s">
        <v>22</v>
      </c>
      <c r="C17" s="84"/>
      <c r="D17" s="84"/>
      <c r="E17" s="90"/>
      <c r="F17" s="90"/>
      <c r="G17" s="90"/>
      <c r="H17" s="90"/>
      <c r="I17" s="90"/>
      <c r="J17" s="90"/>
      <c r="K17" s="90"/>
      <c r="L17" s="90"/>
      <c r="M17" s="40"/>
      <c r="N17" s="40"/>
    </row>
    <row r="18" spans="1:21" ht="22.5" customHeight="1" x14ac:dyDescent="0.45">
      <c r="A18" s="18" t="s">
        <v>11</v>
      </c>
      <c r="B18" s="18" t="s">
        <v>18</v>
      </c>
      <c r="C18" s="18"/>
      <c r="D18" s="18"/>
      <c r="E18" s="18"/>
      <c r="F18" s="18"/>
      <c r="G18" s="19"/>
      <c r="H18" s="19"/>
      <c r="I18" s="20"/>
      <c r="J18" s="18"/>
      <c r="K18" s="18"/>
      <c r="L18" s="21"/>
      <c r="M18" s="21"/>
      <c r="N18" s="21"/>
    </row>
    <row r="19" spans="1:21" ht="22.5" customHeight="1" x14ac:dyDescent="0.45">
      <c r="A19" s="18" t="s">
        <v>12</v>
      </c>
      <c r="B19" s="18" t="s">
        <v>37</v>
      </c>
      <c r="C19" s="18"/>
      <c r="D19" s="18"/>
      <c r="E19" s="18"/>
      <c r="F19" s="18"/>
      <c r="G19" s="19"/>
      <c r="H19" s="19"/>
      <c r="I19" s="20"/>
      <c r="J19" s="18"/>
      <c r="K19" s="18"/>
      <c r="L19" s="21"/>
      <c r="M19" s="21"/>
      <c r="N19" s="21"/>
    </row>
    <row r="20" spans="1:21" ht="22.5" customHeight="1" x14ac:dyDescent="0.45">
      <c r="A20" s="54" t="s">
        <v>17</v>
      </c>
      <c r="B20" s="18" t="s">
        <v>34</v>
      </c>
      <c r="C20" s="18"/>
      <c r="D20" s="18"/>
      <c r="E20" s="18"/>
      <c r="F20" s="18"/>
      <c r="G20" s="19"/>
      <c r="H20" s="19"/>
      <c r="I20" s="20"/>
      <c r="J20" s="18"/>
      <c r="K20" s="18"/>
      <c r="L20" s="21"/>
      <c r="M20" s="21"/>
      <c r="N20" s="21"/>
    </row>
    <row r="21" spans="1:21" ht="22.2" customHeight="1" x14ac:dyDescent="0.45">
      <c r="A21" s="54" t="s">
        <v>35</v>
      </c>
      <c r="B21" s="91" t="s">
        <v>36</v>
      </c>
      <c r="C21" s="91"/>
      <c r="D21" s="91"/>
      <c r="E21" s="92"/>
      <c r="F21" s="92"/>
      <c r="G21" s="92"/>
      <c r="H21" s="92"/>
      <c r="I21" s="92"/>
      <c r="J21" s="92"/>
      <c r="K21" s="92"/>
      <c r="L21" s="92"/>
      <c r="M21" s="93"/>
      <c r="N21" s="41"/>
    </row>
    <row r="22" spans="1:21" ht="22.5" customHeight="1" x14ac:dyDescent="0.45">
      <c r="A22" s="18" t="s">
        <v>24</v>
      </c>
      <c r="B22" s="18"/>
      <c r="C22" s="18"/>
      <c r="D22" s="18"/>
      <c r="E22" s="18"/>
      <c r="F22" s="18"/>
      <c r="G22" s="19"/>
      <c r="H22" s="19"/>
      <c r="I22" s="20"/>
      <c r="J22" s="18"/>
      <c r="K22" s="18"/>
      <c r="L22" s="21"/>
      <c r="M22" s="21"/>
      <c r="N22" s="21"/>
    </row>
    <row r="23" spans="1:21" s="2" customFormat="1" ht="44.25" customHeight="1" x14ac:dyDescent="0.45">
      <c r="A23" s="7" t="s">
        <v>1</v>
      </c>
      <c r="B23" s="7" t="s">
        <v>2</v>
      </c>
      <c r="C23" s="7" t="s">
        <v>16</v>
      </c>
      <c r="D23" s="11" t="s">
        <v>19</v>
      </c>
      <c r="E23" s="7" t="s">
        <v>3</v>
      </c>
      <c r="F23" s="7" t="s">
        <v>4</v>
      </c>
      <c r="G23" s="10" t="s">
        <v>15</v>
      </c>
      <c r="H23" s="8" t="s">
        <v>5</v>
      </c>
      <c r="I23" s="33" t="s">
        <v>30</v>
      </c>
      <c r="J23" s="33" t="s">
        <v>31</v>
      </c>
      <c r="K23" s="34" t="s">
        <v>21</v>
      </c>
      <c r="L23" s="10" t="s">
        <v>27</v>
      </c>
      <c r="O23" s="36"/>
      <c r="S23" s="9"/>
    </row>
    <row r="24" spans="1:21" ht="22.5" customHeight="1" x14ac:dyDescent="0.45">
      <c r="A24" s="6">
        <v>1</v>
      </c>
      <c r="B24" s="15"/>
      <c r="C24" s="16"/>
      <c r="D24" s="16"/>
      <c r="E24" s="15"/>
      <c r="F24" s="15"/>
      <c r="G24" s="55">
        <v>24455</v>
      </c>
      <c r="H24" s="17"/>
      <c r="I24" s="31"/>
      <c r="J24" s="32"/>
      <c r="K24" s="57" t="str">
        <f>IF(OR(I24="",J24=""),"",J24-I24)</f>
        <v/>
      </c>
      <c r="L24" s="58" t="str">
        <f>IF(OR(H24="",I24="",J24=""),"",IF(J24&lt;=I24,G24*H24,IF(K24&lt;=67,ROUNDDOWN(G24*H24/2,0),"")))</f>
        <v/>
      </c>
      <c r="M24" s="1"/>
      <c r="N24" s="1"/>
      <c r="O24" s="3"/>
      <c r="Q24" s="1"/>
      <c r="S24" s="1" t="s">
        <v>25</v>
      </c>
      <c r="U24" s="1"/>
    </row>
    <row r="25" spans="1:21" ht="22.5" customHeight="1" x14ac:dyDescent="0.45">
      <c r="A25" s="6">
        <v>2</v>
      </c>
      <c r="B25" s="15"/>
      <c r="C25" s="16"/>
      <c r="D25" s="16"/>
      <c r="E25" s="15"/>
      <c r="F25" s="15"/>
      <c r="G25" s="55">
        <v>24455</v>
      </c>
      <c r="H25" s="17"/>
      <c r="I25" s="31"/>
      <c r="J25" s="32"/>
      <c r="K25" s="57" t="str">
        <f t="shared" ref="K25:K33" si="2">IF(OR(I25="",J25=""),"",J25-I25)</f>
        <v/>
      </c>
      <c r="L25" s="58" t="str">
        <f t="shared" ref="L25:L33" si="3">IF(OR(H25="",I25="",J25=""),"",IF(J25&lt;=I25,G25*H25,IF(K25&lt;=67,ROUNDDOWN(G25*H25/2,0),"")))</f>
        <v/>
      </c>
      <c r="M25" s="1"/>
      <c r="N25" s="1"/>
      <c r="O25" s="3"/>
      <c r="Q25" s="1"/>
      <c r="S25" s="9" t="s">
        <v>13</v>
      </c>
      <c r="U25" s="1"/>
    </row>
    <row r="26" spans="1:21" ht="22.5" customHeight="1" x14ac:dyDescent="0.45">
      <c r="A26" s="6">
        <v>3</v>
      </c>
      <c r="B26" s="15"/>
      <c r="C26" s="16"/>
      <c r="D26" s="16"/>
      <c r="E26" s="15"/>
      <c r="F26" s="15"/>
      <c r="G26" s="55">
        <v>24455</v>
      </c>
      <c r="H26" s="17"/>
      <c r="I26" s="31"/>
      <c r="J26" s="32"/>
      <c r="K26" s="57" t="str">
        <f t="shared" si="2"/>
        <v/>
      </c>
      <c r="L26" s="58" t="str">
        <f t="shared" si="3"/>
        <v/>
      </c>
      <c r="M26" s="1"/>
      <c r="N26" s="1"/>
      <c r="O26" s="3"/>
      <c r="Q26" s="1"/>
      <c r="U26" s="1"/>
    </row>
    <row r="27" spans="1:21" ht="22.5" customHeight="1" x14ac:dyDescent="0.45">
      <c r="A27" s="6">
        <v>4</v>
      </c>
      <c r="B27" s="15"/>
      <c r="C27" s="16"/>
      <c r="D27" s="16"/>
      <c r="E27" s="15"/>
      <c r="F27" s="15"/>
      <c r="G27" s="55">
        <v>24455</v>
      </c>
      <c r="H27" s="17"/>
      <c r="I27" s="31"/>
      <c r="J27" s="32"/>
      <c r="K27" s="57" t="str">
        <f t="shared" si="2"/>
        <v/>
      </c>
      <c r="L27" s="58" t="str">
        <f t="shared" si="3"/>
        <v/>
      </c>
      <c r="M27" s="1"/>
      <c r="N27" s="1"/>
      <c r="O27" s="3"/>
      <c r="Q27" s="1"/>
      <c r="S27" s="9"/>
      <c r="U27" s="1"/>
    </row>
    <row r="28" spans="1:21" ht="22.5" customHeight="1" x14ac:dyDescent="0.45">
      <c r="A28" s="6">
        <v>5</v>
      </c>
      <c r="B28" s="15"/>
      <c r="C28" s="16"/>
      <c r="D28" s="16"/>
      <c r="E28" s="15"/>
      <c r="F28" s="15"/>
      <c r="G28" s="55">
        <v>24455</v>
      </c>
      <c r="H28" s="17"/>
      <c r="I28" s="31"/>
      <c r="J28" s="32"/>
      <c r="K28" s="57" t="str">
        <f t="shared" si="2"/>
        <v/>
      </c>
      <c r="L28" s="58" t="str">
        <f t="shared" si="3"/>
        <v/>
      </c>
      <c r="M28" s="1"/>
      <c r="N28" s="1"/>
      <c r="O28" s="3"/>
      <c r="Q28" s="1"/>
      <c r="U28" s="1"/>
    </row>
    <row r="29" spans="1:21" ht="22.5" customHeight="1" x14ac:dyDescent="0.45">
      <c r="A29" s="6">
        <v>6</v>
      </c>
      <c r="B29" s="15"/>
      <c r="C29" s="16"/>
      <c r="D29" s="16"/>
      <c r="E29" s="15"/>
      <c r="F29" s="15"/>
      <c r="G29" s="55">
        <v>24455</v>
      </c>
      <c r="H29" s="17"/>
      <c r="I29" s="31"/>
      <c r="J29" s="32"/>
      <c r="K29" s="57" t="str">
        <f t="shared" si="2"/>
        <v/>
      </c>
      <c r="L29" s="58" t="str">
        <f t="shared" si="3"/>
        <v/>
      </c>
      <c r="M29" s="1"/>
      <c r="N29" s="1"/>
      <c r="O29" s="3"/>
      <c r="Q29" s="1"/>
      <c r="U29" s="1"/>
    </row>
    <row r="30" spans="1:21" ht="22.5" customHeight="1" x14ac:dyDescent="0.45">
      <c r="A30" s="6">
        <v>7</v>
      </c>
      <c r="B30" s="15"/>
      <c r="C30" s="16"/>
      <c r="D30" s="16"/>
      <c r="E30" s="15"/>
      <c r="F30" s="15"/>
      <c r="G30" s="55">
        <v>24455</v>
      </c>
      <c r="H30" s="17"/>
      <c r="I30" s="31"/>
      <c r="J30" s="32"/>
      <c r="K30" s="57" t="str">
        <f t="shared" si="2"/>
        <v/>
      </c>
      <c r="L30" s="58" t="str">
        <f t="shared" si="3"/>
        <v/>
      </c>
      <c r="M30" s="1"/>
      <c r="N30" s="1"/>
      <c r="O30" s="3"/>
      <c r="Q30" s="1"/>
      <c r="S30" s="9"/>
      <c r="U30" s="1"/>
    </row>
    <row r="31" spans="1:21" ht="22.5" customHeight="1" x14ac:dyDescent="0.45">
      <c r="A31" s="6">
        <v>8</v>
      </c>
      <c r="B31" s="15"/>
      <c r="C31" s="16"/>
      <c r="D31" s="16"/>
      <c r="E31" s="15"/>
      <c r="F31" s="15"/>
      <c r="G31" s="55">
        <v>24455</v>
      </c>
      <c r="H31" s="17"/>
      <c r="I31" s="31"/>
      <c r="J31" s="32"/>
      <c r="K31" s="57" t="str">
        <f t="shared" si="2"/>
        <v/>
      </c>
      <c r="L31" s="58" t="str">
        <f t="shared" si="3"/>
        <v/>
      </c>
      <c r="M31" s="1"/>
      <c r="N31" s="1"/>
      <c r="O31" s="3"/>
      <c r="Q31" s="1"/>
      <c r="U31" s="1"/>
    </row>
    <row r="32" spans="1:21" ht="22.5" customHeight="1" x14ac:dyDescent="0.45">
      <c r="A32" s="6">
        <v>9</v>
      </c>
      <c r="B32" s="15"/>
      <c r="C32" s="16"/>
      <c r="D32" s="16"/>
      <c r="E32" s="15"/>
      <c r="F32" s="15"/>
      <c r="G32" s="55">
        <v>24455</v>
      </c>
      <c r="H32" s="17"/>
      <c r="I32" s="31"/>
      <c r="J32" s="32"/>
      <c r="K32" s="57" t="str">
        <f t="shared" si="2"/>
        <v/>
      </c>
      <c r="L32" s="58" t="str">
        <f t="shared" si="3"/>
        <v/>
      </c>
      <c r="M32" s="1"/>
      <c r="N32" s="1"/>
      <c r="O32" s="3"/>
      <c r="Q32" s="1"/>
      <c r="U32" s="1"/>
    </row>
    <row r="33" spans="1:21" ht="22.5" customHeight="1" x14ac:dyDescent="0.45">
      <c r="A33" s="6">
        <v>10</v>
      </c>
      <c r="B33" s="15"/>
      <c r="C33" s="16"/>
      <c r="D33" s="16"/>
      <c r="E33" s="15"/>
      <c r="F33" s="15"/>
      <c r="G33" s="55">
        <v>24455</v>
      </c>
      <c r="H33" s="17"/>
      <c r="I33" s="31"/>
      <c r="J33" s="32"/>
      <c r="K33" s="57" t="str">
        <f t="shared" si="2"/>
        <v/>
      </c>
      <c r="L33" s="58" t="str">
        <f t="shared" si="3"/>
        <v/>
      </c>
      <c r="M33" s="1"/>
      <c r="N33" s="1"/>
      <c r="O33" s="3"/>
      <c r="Q33" s="1"/>
      <c r="S33" s="9"/>
      <c r="U33" s="1"/>
    </row>
    <row r="34" spans="1:21" ht="12" customHeight="1" thickBot="1" x14ac:dyDescent="0.5">
      <c r="A34" s="24"/>
      <c r="B34" s="25"/>
      <c r="C34" s="25"/>
      <c r="D34" s="25"/>
      <c r="E34" s="24"/>
      <c r="F34" s="24"/>
      <c r="G34" s="26"/>
      <c r="H34" s="26"/>
      <c r="I34" s="25"/>
      <c r="J34" s="24"/>
      <c r="K34" s="24"/>
      <c r="L34" s="27"/>
      <c r="M34" s="47"/>
      <c r="N34" s="47"/>
    </row>
    <row r="35" spans="1:21" ht="30" customHeight="1" thickBot="1" x14ac:dyDescent="0.5">
      <c r="A35" s="28"/>
      <c r="B35" s="37"/>
      <c r="C35" s="37"/>
      <c r="D35" s="37"/>
      <c r="E35" s="38"/>
      <c r="F35" s="18"/>
      <c r="G35" s="19"/>
      <c r="H35" s="100" t="s">
        <v>28</v>
      </c>
      <c r="I35" s="101"/>
      <c r="J35" s="101"/>
      <c r="K35" s="101"/>
      <c r="L35" s="53">
        <f>SUM(L6:L15,L24:L33)</f>
        <v>0</v>
      </c>
      <c r="M35" s="56"/>
      <c r="N35" s="52"/>
    </row>
    <row r="36" spans="1:21" ht="12" customHeight="1" x14ac:dyDescent="0.45">
      <c r="A36" s="28"/>
      <c r="B36" s="37"/>
      <c r="C36" s="37"/>
      <c r="D36" s="37"/>
      <c r="E36" s="38"/>
      <c r="F36" s="41"/>
      <c r="G36" s="41"/>
      <c r="H36" s="38"/>
      <c r="I36" s="38"/>
      <c r="J36" s="38"/>
      <c r="K36" s="38"/>
      <c r="L36" s="38"/>
      <c r="M36" s="41"/>
      <c r="N36" s="41"/>
    </row>
    <row r="37" spans="1:21" ht="30" hidden="1" customHeight="1" x14ac:dyDescent="0.45">
      <c r="A37" s="28"/>
      <c r="B37" s="37"/>
      <c r="C37" s="37"/>
      <c r="D37" s="37"/>
      <c r="E37" s="38"/>
      <c r="F37" s="18"/>
      <c r="G37" s="19"/>
      <c r="H37" s="94"/>
      <c r="I37" s="95"/>
      <c r="J37" s="95"/>
      <c r="K37" s="96"/>
      <c r="L37" s="96"/>
      <c r="M37" s="86"/>
      <c r="N37" s="87"/>
    </row>
    <row r="38" spans="1:21" ht="12" hidden="1" customHeight="1" x14ac:dyDescent="0.45">
      <c r="A38" s="18"/>
      <c r="B38" s="18"/>
      <c r="C38" s="18"/>
      <c r="D38" s="18"/>
      <c r="E38" s="18"/>
      <c r="F38" s="18"/>
      <c r="G38" s="19"/>
      <c r="H38" s="49"/>
      <c r="I38" s="50"/>
      <c r="J38" s="51"/>
      <c r="K38" s="51"/>
      <c r="L38" s="47"/>
      <c r="M38" s="47"/>
      <c r="N38" s="47"/>
    </row>
    <row r="39" spans="1:21" ht="30" hidden="1" customHeight="1" x14ac:dyDescent="0.45">
      <c r="A39" s="18"/>
      <c r="B39" s="18"/>
      <c r="C39" s="18"/>
      <c r="D39" s="18"/>
      <c r="E39" s="18"/>
      <c r="F39" s="18"/>
      <c r="G39" s="19"/>
      <c r="H39" s="97"/>
      <c r="I39" s="98"/>
      <c r="J39" s="98"/>
      <c r="K39" s="96"/>
      <c r="L39" s="96"/>
      <c r="M39" s="86"/>
      <c r="N39" s="99"/>
    </row>
    <row r="40" spans="1:21" ht="13.8" customHeight="1" x14ac:dyDescent="0.45">
      <c r="A40" s="18"/>
      <c r="B40" s="18"/>
      <c r="C40" s="18"/>
      <c r="D40" s="18"/>
      <c r="E40" s="18"/>
      <c r="F40" s="42"/>
      <c r="G40" s="45"/>
      <c r="H40" s="45"/>
      <c r="I40" s="43"/>
      <c r="J40" s="44"/>
      <c r="K40" s="44"/>
      <c r="L40" s="44"/>
      <c r="M40" s="44"/>
      <c r="N40" s="44"/>
    </row>
    <row r="41" spans="1:21" ht="18" customHeight="1" x14ac:dyDescent="0.45">
      <c r="A41" s="62" t="s">
        <v>6</v>
      </c>
      <c r="B41" s="84" t="s">
        <v>32</v>
      </c>
      <c r="C41" s="84"/>
      <c r="D41" s="84"/>
      <c r="E41" s="85"/>
      <c r="F41" s="85"/>
      <c r="G41" s="85"/>
      <c r="H41" s="85"/>
      <c r="I41" s="85"/>
      <c r="J41" s="85"/>
      <c r="K41" s="85"/>
      <c r="L41" s="85"/>
      <c r="M41" s="40"/>
      <c r="N41" s="40"/>
    </row>
    <row r="42" spans="1:21" ht="22.2" customHeight="1" x14ac:dyDescent="0.45">
      <c r="A42" s="18" t="s">
        <v>11</v>
      </c>
      <c r="B42" s="18" t="s">
        <v>18</v>
      </c>
      <c r="C42" s="18"/>
      <c r="D42" s="18"/>
      <c r="E42" s="18"/>
      <c r="F42" s="18"/>
      <c r="G42" s="19"/>
      <c r="H42" s="19"/>
      <c r="I42" s="20"/>
      <c r="J42" s="18"/>
      <c r="K42" s="18"/>
      <c r="L42" s="21"/>
      <c r="M42" s="21"/>
      <c r="N42" s="21"/>
    </row>
    <row r="43" spans="1:21" ht="22.5" customHeight="1" x14ac:dyDescent="0.45">
      <c r="A43" s="18" t="s">
        <v>12</v>
      </c>
      <c r="B43" s="18" t="s">
        <v>38</v>
      </c>
      <c r="C43" s="18"/>
      <c r="D43" s="18"/>
      <c r="E43" s="18"/>
      <c r="F43" s="18"/>
      <c r="G43" s="19"/>
      <c r="H43" s="19"/>
      <c r="I43" s="20"/>
      <c r="J43" s="18"/>
      <c r="K43" s="18"/>
      <c r="L43" s="21"/>
      <c r="M43" s="21"/>
      <c r="N43" s="21"/>
    </row>
    <row r="44" spans="1:21" ht="27" customHeight="1" x14ac:dyDescent="0.45">
      <c r="A44" s="54" t="s">
        <v>17</v>
      </c>
      <c r="B44" s="81" t="s">
        <v>26</v>
      </c>
      <c r="C44" s="81"/>
      <c r="D44" s="81"/>
      <c r="E44" s="82"/>
      <c r="F44" s="82"/>
      <c r="G44" s="82"/>
      <c r="H44" s="82"/>
      <c r="I44" s="82"/>
      <c r="J44" s="82"/>
      <c r="K44" s="82"/>
      <c r="L44" s="82"/>
      <c r="M44" s="83"/>
      <c r="N44" s="41"/>
    </row>
    <row r="45" spans="1:21" ht="22.5" customHeight="1" x14ac:dyDescent="0.45">
      <c r="A45" s="18" t="s">
        <v>33</v>
      </c>
      <c r="B45" s="18"/>
      <c r="C45" s="18"/>
      <c r="D45" s="18"/>
      <c r="E45" s="18"/>
      <c r="F45" s="18"/>
      <c r="G45" s="19"/>
      <c r="H45" s="19"/>
      <c r="I45" s="20"/>
      <c r="J45" s="18"/>
      <c r="K45" s="18"/>
      <c r="L45" s="21"/>
      <c r="M45" s="21"/>
      <c r="N45" s="21"/>
    </row>
  </sheetData>
  <mergeCells count="12">
    <mergeCell ref="B44:M44"/>
    <mergeCell ref="B41:L41"/>
    <mergeCell ref="M37:N37"/>
    <mergeCell ref="A2:L2"/>
    <mergeCell ref="B17:L17"/>
    <mergeCell ref="B21:M21"/>
    <mergeCell ref="H37:L37"/>
    <mergeCell ref="H39:L39"/>
    <mergeCell ref="M39:N39"/>
    <mergeCell ref="H35:K35"/>
    <mergeCell ref="H3:I3"/>
    <mergeCell ref="J3:L3"/>
  </mergeCells>
  <phoneticPr fontId="3"/>
  <dataValidations count="2">
    <dataValidation type="list" allowBlank="1" showInputMessage="1" showErrorMessage="1" sqref="F6:F15" xr:uid="{7745815C-1371-4304-A0CE-E5E2E8C7B160}">
      <formula1>$U$6:$U$10</formula1>
    </dataValidation>
    <dataValidation type="list" allowBlank="1" showInputMessage="1" showErrorMessage="1" sqref="F24:F33" xr:uid="{4C92FD5E-089F-4B21-B630-54D932A9ED76}">
      <formula1>$S$24:$S$25</formula1>
    </dataValidation>
  </dataValidations>
  <pageMargins left="0.47" right="0.2" top="0.53" bottom="0.25" header="0.3" footer="0.21"/>
  <pageSetup paperSize="9" scale="88" fitToHeight="0" orientation="landscape" r:id="rId1"/>
  <rowBreaks count="1" manualBreakCount="1">
    <brk id="21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255A6-A715-4BE3-AF01-6D4B1EDC2B25}">
  <sheetPr>
    <pageSetUpPr fitToPage="1"/>
  </sheetPr>
  <dimension ref="A1:U45"/>
  <sheetViews>
    <sheetView view="pageBreakPreview" zoomScaleNormal="100" zoomScaleSheetLayoutView="100" workbookViewId="0">
      <selection activeCell="A4" sqref="A4"/>
    </sheetView>
  </sheetViews>
  <sheetFormatPr defaultColWidth="9" defaultRowHeight="22.5" customHeight="1" x14ac:dyDescent="0.45"/>
  <cols>
    <col min="1" max="1" width="4.59765625" style="1" customWidth="1"/>
    <col min="2" max="3" width="12.59765625" style="1" customWidth="1"/>
    <col min="4" max="4" width="15.3984375" style="1" customWidth="1"/>
    <col min="5" max="5" width="19" style="1" customWidth="1"/>
    <col min="6" max="6" width="20.59765625" style="1" customWidth="1"/>
    <col min="7" max="8" width="8.3984375" style="4" customWidth="1"/>
    <col min="9" max="9" width="7.69921875" style="5" customWidth="1"/>
    <col min="10" max="11" width="7.69921875" style="1" customWidth="1"/>
    <col min="12" max="12" width="18.69921875" style="3" customWidth="1"/>
    <col min="13" max="13" width="2.296875" style="3" customWidth="1"/>
    <col min="14" max="14" width="15" style="3" customWidth="1"/>
    <col min="15" max="15" width="3.69921875" style="1" customWidth="1"/>
    <col min="16" max="16" width="6.19921875" style="1" customWidth="1"/>
    <col min="17" max="17" width="7.09765625" style="3" customWidth="1"/>
    <col min="18" max="20" width="3.69921875" style="1" customWidth="1"/>
    <col min="21" max="21" width="26.69921875" style="9" customWidth="1"/>
    <col min="22" max="52" width="3.69921875" style="1" customWidth="1"/>
    <col min="53" max="16384" width="9" style="1"/>
  </cols>
  <sheetData>
    <row r="1" spans="1:21" ht="22.5" customHeight="1" x14ac:dyDescent="0.45">
      <c r="A1" s="18" t="s">
        <v>29</v>
      </c>
      <c r="B1" s="18"/>
      <c r="C1" s="18"/>
      <c r="D1" s="18"/>
      <c r="E1" s="18"/>
      <c r="F1" s="18"/>
      <c r="G1" s="19"/>
      <c r="H1" s="19"/>
      <c r="I1" s="20"/>
      <c r="J1" s="18"/>
      <c r="K1" s="18"/>
      <c r="L1" s="21"/>
      <c r="M1" s="21"/>
      <c r="N1" s="21"/>
    </row>
    <row r="2" spans="1:21" ht="22.5" customHeight="1" x14ac:dyDescent="0.45">
      <c r="A2" s="88" t="s">
        <v>0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60"/>
      <c r="N2" s="60"/>
    </row>
    <row r="3" spans="1:21" ht="22.5" customHeight="1" x14ac:dyDescent="0.45">
      <c r="A3" s="59"/>
      <c r="B3" s="60"/>
      <c r="C3" s="60"/>
      <c r="D3" s="60"/>
      <c r="E3" s="60"/>
      <c r="F3" s="60"/>
      <c r="G3" s="60"/>
      <c r="H3" s="102" t="s">
        <v>20</v>
      </c>
      <c r="I3" s="102"/>
      <c r="J3" s="104" t="s">
        <v>41</v>
      </c>
      <c r="K3" s="104"/>
      <c r="L3" s="104"/>
      <c r="M3" s="46"/>
      <c r="N3" s="46"/>
    </row>
    <row r="4" spans="1:21" ht="22.5" customHeight="1" x14ac:dyDescent="0.45">
      <c r="A4" s="18" t="s">
        <v>14</v>
      </c>
      <c r="B4" s="18"/>
      <c r="C4" s="18"/>
      <c r="D4" s="18"/>
      <c r="E4" s="18"/>
      <c r="F4" s="18"/>
      <c r="G4" s="19"/>
      <c r="H4" s="19"/>
      <c r="I4" s="20"/>
      <c r="J4" s="18"/>
      <c r="K4" s="18"/>
      <c r="L4" s="21"/>
      <c r="M4" s="21"/>
      <c r="N4" s="21"/>
    </row>
    <row r="5" spans="1:21" s="2" customFormat="1" ht="44.25" customHeight="1" x14ac:dyDescent="0.45">
      <c r="A5" s="7" t="s">
        <v>1</v>
      </c>
      <c r="B5" s="7" t="s">
        <v>2</v>
      </c>
      <c r="C5" s="7" t="s">
        <v>16</v>
      </c>
      <c r="D5" s="11" t="s">
        <v>19</v>
      </c>
      <c r="E5" s="7" t="s">
        <v>3</v>
      </c>
      <c r="F5" s="7" t="s">
        <v>4</v>
      </c>
      <c r="G5" s="10" t="s">
        <v>15</v>
      </c>
      <c r="H5" s="8" t="s">
        <v>5</v>
      </c>
      <c r="I5" s="33" t="s">
        <v>30</v>
      </c>
      <c r="J5" s="33" t="s">
        <v>31</v>
      </c>
      <c r="K5" s="34" t="s">
        <v>21</v>
      </c>
      <c r="L5" s="10" t="s">
        <v>27</v>
      </c>
      <c r="M5" s="48"/>
      <c r="N5" s="48"/>
      <c r="Q5" s="36"/>
      <c r="U5" s="9"/>
    </row>
    <row r="6" spans="1:21" ht="22.5" customHeight="1" x14ac:dyDescent="0.45">
      <c r="A6" s="6">
        <v>1</v>
      </c>
      <c r="B6" s="73">
        <v>1234567890</v>
      </c>
      <c r="C6" s="74">
        <v>43922</v>
      </c>
      <c r="D6" s="74">
        <v>46112</v>
      </c>
      <c r="E6" s="73" t="s">
        <v>39</v>
      </c>
      <c r="F6" s="73" t="s">
        <v>40</v>
      </c>
      <c r="G6" s="17">
        <v>5808</v>
      </c>
      <c r="H6" s="75">
        <v>10</v>
      </c>
      <c r="I6" s="76">
        <v>660</v>
      </c>
      <c r="J6" s="77">
        <v>660</v>
      </c>
      <c r="K6" s="57">
        <f>IF(OR(I6="",J6=""),"",J6-I6)</f>
        <v>0</v>
      </c>
      <c r="L6" s="58">
        <f>IF(OR(H6="",I6="",J6=""),"",IF(J6&lt;=I6,G6*H6,IF(K6&lt;=22,ROUNDDOWN(G6*H6/2,0),"")))</f>
        <v>58080</v>
      </c>
      <c r="M6" s="48"/>
      <c r="N6" s="48"/>
      <c r="Q6" s="35"/>
      <c r="U6" s="9" t="s">
        <v>7</v>
      </c>
    </row>
    <row r="7" spans="1:21" ht="22.5" customHeight="1" x14ac:dyDescent="0.45">
      <c r="A7" s="6">
        <v>2</v>
      </c>
      <c r="B7" s="73"/>
      <c r="C7" s="74"/>
      <c r="D7" s="74"/>
      <c r="E7" s="73"/>
      <c r="F7" s="73"/>
      <c r="G7" s="17">
        <v>5808</v>
      </c>
      <c r="H7" s="67"/>
      <c r="I7" s="68"/>
      <c r="J7" s="69"/>
      <c r="K7" s="57" t="str">
        <f>IF(OR(I7="",J7=""),"",J7-I7)</f>
        <v/>
      </c>
      <c r="L7" s="58" t="str">
        <f t="shared" ref="L7:L15" si="0">IF(OR(H7="",I7="",J7=""),"",IF(J7&lt;=I7,G7*H7,IF(K7&lt;=22,ROUNDDOWN(G7*H7/2,0),"")))</f>
        <v/>
      </c>
      <c r="M7" s="48"/>
      <c r="N7" s="48"/>
      <c r="U7" s="9" t="s">
        <v>8</v>
      </c>
    </row>
    <row r="8" spans="1:21" ht="22.5" customHeight="1" x14ac:dyDescent="0.45">
      <c r="A8" s="6">
        <v>3</v>
      </c>
      <c r="B8" s="73"/>
      <c r="C8" s="74"/>
      <c r="D8" s="74"/>
      <c r="E8" s="73"/>
      <c r="F8" s="73"/>
      <c r="G8" s="17">
        <v>5808</v>
      </c>
      <c r="H8" s="75"/>
      <c r="I8" s="76"/>
      <c r="J8" s="77"/>
      <c r="K8" s="57" t="str">
        <f t="shared" ref="K8:K15" si="1">IF(OR(I8="",J8=""),"",J8-I8)</f>
        <v/>
      </c>
      <c r="L8" s="58" t="str">
        <f t="shared" si="0"/>
        <v/>
      </c>
      <c r="M8" s="48"/>
      <c r="N8" s="48"/>
      <c r="U8" s="9" t="s">
        <v>9</v>
      </c>
    </row>
    <row r="9" spans="1:21" ht="22.5" customHeight="1" x14ac:dyDescent="0.45">
      <c r="A9" s="6">
        <v>4</v>
      </c>
      <c r="B9" s="73">
        <v>1234567890</v>
      </c>
      <c r="C9" s="74">
        <v>43922</v>
      </c>
      <c r="D9" s="74">
        <v>46112</v>
      </c>
      <c r="E9" s="73" t="s">
        <v>39</v>
      </c>
      <c r="F9" s="73" t="s">
        <v>40</v>
      </c>
      <c r="G9" s="17">
        <v>5808</v>
      </c>
      <c r="H9" s="75">
        <v>10</v>
      </c>
      <c r="I9" s="76">
        <v>660</v>
      </c>
      <c r="J9" s="77">
        <v>680</v>
      </c>
      <c r="K9" s="57">
        <f t="shared" si="1"/>
        <v>20</v>
      </c>
      <c r="L9" s="58">
        <f t="shared" si="0"/>
        <v>29040</v>
      </c>
      <c r="M9" s="48"/>
      <c r="N9" s="48"/>
      <c r="U9" s="9" t="s">
        <v>10</v>
      </c>
    </row>
    <row r="10" spans="1:21" ht="22.5" customHeight="1" x14ac:dyDescent="0.45">
      <c r="A10" s="6">
        <v>5</v>
      </c>
      <c r="B10" s="73"/>
      <c r="C10" s="74"/>
      <c r="D10" s="74"/>
      <c r="E10" s="73"/>
      <c r="F10" s="73"/>
      <c r="G10" s="17">
        <v>5808</v>
      </c>
      <c r="H10" s="75"/>
      <c r="I10" s="76"/>
      <c r="J10" s="77"/>
      <c r="K10" s="57" t="str">
        <f t="shared" si="1"/>
        <v/>
      </c>
      <c r="L10" s="58" t="str">
        <f t="shared" si="0"/>
        <v/>
      </c>
      <c r="M10" s="48"/>
      <c r="N10" s="48"/>
      <c r="U10" s="9" t="s">
        <v>23</v>
      </c>
    </row>
    <row r="11" spans="1:21" ht="22.5" customHeight="1" x14ac:dyDescent="0.45">
      <c r="A11" s="6">
        <v>6</v>
      </c>
      <c r="B11" s="73"/>
      <c r="C11" s="74"/>
      <c r="D11" s="74"/>
      <c r="E11" s="73"/>
      <c r="F11" s="73"/>
      <c r="G11" s="17">
        <v>5808</v>
      </c>
      <c r="H11" s="75"/>
      <c r="I11" s="76"/>
      <c r="J11" s="77"/>
      <c r="K11" s="57" t="str">
        <f t="shared" si="1"/>
        <v/>
      </c>
      <c r="L11" s="58" t="str">
        <f t="shared" si="0"/>
        <v/>
      </c>
      <c r="M11" s="48"/>
      <c r="N11" s="48"/>
    </row>
    <row r="12" spans="1:21" ht="22.5" customHeight="1" x14ac:dyDescent="0.45">
      <c r="A12" s="6">
        <v>7</v>
      </c>
      <c r="B12" s="73">
        <v>1234567890</v>
      </c>
      <c r="C12" s="74">
        <v>43922</v>
      </c>
      <c r="D12" s="74">
        <v>46112</v>
      </c>
      <c r="E12" s="73" t="s">
        <v>39</v>
      </c>
      <c r="F12" s="73" t="s">
        <v>40</v>
      </c>
      <c r="G12" s="17">
        <v>5808</v>
      </c>
      <c r="H12" s="75">
        <v>10</v>
      </c>
      <c r="I12" s="76">
        <v>660</v>
      </c>
      <c r="J12" s="77">
        <v>700</v>
      </c>
      <c r="K12" s="57">
        <f t="shared" si="1"/>
        <v>40</v>
      </c>
      <c r="L12" s="58" t="str">
        <f t="shared" si="0"/>
        <v/>
      </c>
      <c r="M12" s="48"/>
      <c r="N12" s="48"/>
    </row>
    <row r="13" spans="1:21" ht="22.5" customHeight="1" x14ac:dyDescent="0.45">
      <c r="A13" s="6">
        <v>8</v>
      </c>
      <c r="B13" s="65"/>
      <c r="C13" s="66"/>
      <c r="D13" s="66"/>
      <c r="E13" s="65"/>
      <c r="F13" s="65"/>
      <c r="G13" s="17">
        <v>5808</v>
      </c>
      <c r="H13" s="67"/>
      <c r="I13" s="68"/>
      <c r="J13" s="69"/>
      <c r="K13" s="57" t="str">
        <f t="shared" si="1"/>
        <v/>
      </c>
      <c r="L13" s="58" t="str">
        <f t="shared" si="0"/>
        <v/>
      </c>
      <c r="M13" s="48"/>
      <c r="N13" s="48"/>
    </row>
    <row r="14" spans="1:21" ht="22.5" customHeight="1" x14ac:dyDescent="0.45">
      <c r="A14" s="6">
        <v>9</v>
      </c>
      <c r="B14" s="65"/>
      <c r="C14" s="66"/>
      <c r="D14" s="66"/>
      <c r="E14" s="65"/>
      <c r="F14" s="65"/>
      <c r="G14" s="17">
        <v>5808</v>
      </c>
      <c r="H14" s="67"/>
      <c r="I14" s="68"/>
      <c r="J14" s="69"/>
      <c r="K14" s="57" t="str">
        <f t="shared" si="1"/>
        <v/>
      </c>
      <c r="L14" s="58" t="str">
        <f t="shared" si="0"/>
        <v/>
      </c>
      <c r="M14" s="48"/>
      <c r="N14" s="48"/>
    </row>
    <row r="15" spans="1:21" ht="22.5" customHeight="1" x14ac:dyDescent="0.45">
      <c r="A15" s="6">
        <v>10</v>
      </c>
      <c r="B15" s="65"/>
      <c r="C15" s="66"/>
      <c r="D15" s="66"/>
      <c r="E15" s="65"/>
      <c r="F15" s="65"/>
      <c r="G15" s="17">
        <v>5808</v>
      </c>
      <c r="H15" s="67"/>
      <c r="I15" s="68"/>
      <c r="J15" s="69"/>
      <c r="K15" s="57" t="str">
        <f t="shared" si="1"/>
        <v/>
      </c>
      <c r="L15" s="58" t="str">
        <f t="shared" si="0"/>
        <v/>
      </c>
      <c r="M15" s="48"/>
      <c r="N15" s="48"/>
    </row>
    <row r="16" spans="1:21" ht="12" customHeight="1" x14ac:dyDescent="0.45">
      <c r="A16" s="24"/>
      <c r="B16" s="25"/>
      <c r="C16" s="25"/>
      <c r="D16" s="25"/>
      <c r="E16" s="24"/>
      <c r="F16" s="24"/>
      <c r="G16" s="26"/>
      <c r="H16" s="26"/>
      <c r="I16" s="25"/>
      <c r="J16" s="24"/>
      <c r="K16" s="24"/>
      <c r="L16" s="27"/>
      <c r="M16" s="47"/>
      <c r="N16" s="47"/>
    </row>
    <row r="17" spans="1:21" ht="22.5" customHeight="1" x14ac:dyDescent="0.45">
      <c r="A17" s="62" t="s">
        <v>6</v>
      </c>
      <c r="B17" s="84" t="s">
        <v>22</v>
      </c>
      <c r="C17" s="84"/>
      <c r="D17" s="84"/>
      <c r="E17" s="90"/>
      <c r="F17" s="90"/>
      <c r="G17" s="90"/>
      <c r="H17" s="90"/>
      <c r="I17" s="90"/>
      <c r="J17" s="90"/>
      <c r="K17" s="90"/>
      <c r="L17" s="90"/>
      <c r="M17" s="61"/>
      <c r="N17" s="61"/>
    </row>
    <row r="18" spans="1:21" ht="22.5" customHeight="1" x14ac:dyDescent="0.45">
      <c r="A18" s="18" t="s">
        <v>11</v>
      </c>
      <c r="B18" s="18" t="s">
        <v>18</v>
      </c>
      <c r="C18" s="18"/>
      <c r="D18" s="18"/>
      <c r="E18" s="18"/>
      <c r="F18" s="18"/>
      <c r="G18" s="19"/>
      <c r="H18" s="19"/>
      <c r="I18" s="20"/>
      <c r="J18" s="18"/>
      <c r="K18" s="18"/>
      <c r="L18" s="21"/>
      <c r="M18" s="21"/>
      <c r="N18" s="21"/>
    </row>
    <row r="19" spans="1:21" ht="22.5" customHeight="1" x14ac:dyDescent="0.45">
      <c r="A19" s="18" t="s">
        <v>12</v>
      </c>
      <c r="B19" s="18" t="s">
        <v>37</v>
      </c>
      <c r="C19" s="18"/>
      <c r="D19" s="18"/>
      <c r="E19" s="18"/>
      <c r="F19" s="18"/>
      <c r="G19" s="19"/>
      <c r="H19" s="19"/>
      <c r="I19" s="20"/>
      <c r="J19" s="18"/>
      <c r="K19" s="18"/>
      <c r="L19" s="21"/>
      <c r="M19" s="21"/>
      <c r="N19" s="21"/>
    </row>
    <row r="20" spans="1:21" ht="22.5" customHeight="1" x14ac:dyDescent="0.45">
      <c r="A20" s="62" t="s">
        <v>17</v>
      </c>
      <c r="B20" s="18" t="s">
        <v>34</v>
      </c>
      <c r="C20" s="18"/>
      <c r="D20" s="18"/>
      <c r="E20" s="18"/>
      <c r="F20" s="18"/>
      <c r="G20" s="19"/>
      <c r="H20" s="19"/>
      <c r="I20" s="20"/>
      <c r="J20" s="18"/>
      <c r="K20" s="18"/>
      <c r="L20" s="21"/>
      <c r="M20" s="21"/>
      <c r="N20" s="21"/>
    </row>
    <row r="21" spans="1:21" ht="22.2" customHeight="1" x14ac:dyDescent="0.45">
      <c r="A21" s="62" t="s">
        <v>35</v>
      </c>
      <c r="B21" s="91" t="s">
        <v>36</v>
      </c>
      <c r="C21" s="91"/>
      <c r="D21" s="91"/>
      <c r="E21" s="92"/>
      <c r="F21" s="92"/>
      <c r="G21" s="92"/>
      <c r="H21" s="92"/>
      <c r="I21" s="92"/>
      <c r="J21" s="92"/>
      <c r="K21" s="92"/>
      <c r="L21" s="92"/>
      <c r="M21" s="93"/>
      <c r="N21" s="41"/>
    </row>
    <row r="22" spans="1:21" ht="22.5" customHeight="1" x14ac:dyDescent="0.45">
      <c r="A22" s="18" t="s">
        <v>24</v>
      </c>
      <c r="B22" s="18"/>
      <c r="C22" s="18"/>
      <c r="D22" s="18"/>
      <c r="E22" s="18"/>
      <c r="F22" s="18"/>
      <c r="G22" s="19"/>
      <c r="H22" s="19"/>
      <c r="I22" s="20"/>
      <c r="J22" s="18"/>
      <c r="K22" s="18"/>
      <c r="L22" s="21"/>
      <c r="M22" s="21"/>
      <c r="N22" s="21"/>
    </row>
    <row r="23" spans="1:21" s="2" customFormat="1" ht="44.25" customHeight="1" x14ac:dyDescent="0.45">
      <c r="A23" s="7" t="s">
        <v>1</v>
      </c>
      <c r="B23" s="7" t="s">
        <v>2</v>
      </c>
      <c r="C23" s="7" t="s">
        <v>16</v>
      </c>
      <c r="D23" s="11" t="s">
        <v>19</v>
      </c>
      <c r="E23" s="7" t="s">
        <v>3</v>
      </c>
      <c r="F23" s="7" t="s">
        <v>4</v>
      </c>
      <c r="G23" s="10" t="s">
        <v>15</v>
      </c>
      <c r="H23" s="8" t="s">
        <v>5</v>
      </c>
      <c r="I23" s="33" t="s">
        <v>30</v>
      </c>
      <c r="J23" s="33" t="s">
        <v>31</v>
      </c>
      <c r="K23" s="34" t="s">
        <v>21</v>
      </c>
      <c r="L23" s="10" t="s">
        <v>27</v>
      </c>
      <c r="O23" s="36"/>
      <c r="S23" s="9"/>
    </row>
    <row r="24" spans="1:21" ht="22.5" customHeight="1" x14ac:dyDescent="0.45">
      <c r="A24" s="6">
        <v>1</v>
      </c>
      <c r="B24" s="73">
        <v>1234567890</v>
      </c>
      <c r="C24" s="78">
        <v>42095</v>
      </c>
      <c r="D24" s="78">
        <v>46477</v>
      </c>
      <c r="E24" s="73" t="s">
        <v>42</v>
      </c>
      <c r="F24" s="79" t="s">
        <v>43</v>
      </c>
      <c r="G24" s="55">
        <v>24455</v>
      </c>
      <c r="H24" s="80">
        <v>18</v>
      </c>
      <c r="I24" s="76">
        <v>1800</v>
      </c>
      <c r="J24" s="77">
        <v>1800</v>
      </c>
      <c r="K24" s="57">
        <f>IF(OR(I24="",J24=""),"",J24-I24)</f>
        <v>0</v>
      </c>
      <c r="L24" s="58">
        <f>IF(OR(H24="",I24="",J24=""),"",IF(J24&lt;=I24,G24*H24,IF(K24&lt;=67,ROUNDDOWN(G24*H24/2,0),"")))</f>
        <v>440190</v>
      </c>
      <c r="M24" s="1"/>
      <c r="N24" s="1"/>
      <c r="O24" s="3"/>
      <c r="Q24" s="1"/>
      <c r="S24" s="1" t="s">
        <v>25</v>
      </c>
      <c r="U24" s="1"/>
    </row>
    <row r="25" spans="1:21" ht="22.5" customHeight="1" x14ac:dyDescent="0.45">
      <c r="A25" s="6">
        <v>2</v>
      </c>
      <c r="B25" s="73"/>
      <c r="C25" s="78"/>
      <c r="D25" s="78"/>
      <c r="E25" s="73"/>
      <c r="F25" s="79"/>
      <c r="G25" s="55">
        <v>24455</v>
      </c>
      <c r="H25" s="80"/>
      <c r="I25" s="76"/>
      <c r="J25" s="77"/>
      <c r="K25" s="57" t="str">
        <f t="shared" ref="K25:K33" si="2">IF(OR(I25="",J25=""),"",J25-I25)</f>
        <v/>
      </c>
      <c r="L25" s="58" t="str">
        <f t="shared" ref="L25:L33" si="3">IF(OR(H25="",I25="",J25=""),"",IF(J25&lt;=I25,G25*H25,IF(K25&lt;=67,ROUNDDOWN(G25*H25/2,0),"")))</f>
        <v/>
      </c>
      <c r="M25" s="1"/>
      <c r="N25" s="1"/>
      <c r="O25" s="3"/>
      <c r="Q25" s="1"/>
      <c r="S25" s="9" t="s">
        <v>13</v>
      </c>
      <c r="U25" s="1"/>
    </row>
    <row r="26" spans="1:21" ht="22.5" customHeight="1" x14ac:dyDescent="0.45">
      <c r="A26" s="6">
        <v>3</v>
      </c>
      <c r="B26" s="73"/>
      <c r="C26" s="78"/>
      <c r="D26" s="78"/>
      <c r="E26" s="73"/>
      <c r="F26" s="79"/>
      <c r="G26" s="55">
        <v>24455</v>
      </c>
      <c r="H26" s="80"/>
      <c r="I26" s="76"/>
      <c r="J26" s="77"/>
      <c r="K26" s="57" t="str">
        <f t="shared" si="2"/>
        <v/>
      </c>
      <c r="L26" s="58" t="str">
        <f t="shared" si="3"/>
        <v/>
      </c>
      <c r="M26" s="1"/>
      <c r="N26" s="1"/>
      <c r="O26" s="3"/>
      <c r="Q26" s="1"/>
      <c r="U26" s="1"/>
    </row>
    <row r="27" spans="1:21" ht="22.5" customHeight="1" x14ac:dyDescent="0.45">
      <c r="A27" s="6">
        <v>4</v>
      </c>
      <c r="B27" s="73">
        <v>1234567890</v>
      </c>
      <c r="C27" s="78">
        <v>42095</v>
      </c>
      <c r="D27" s="78">
        <v>46477</v>
      </c>
      <c r="E27" s="73" t="s">
        <v>42</v>
      </c>
      <c r="F27" s="79" t="s">
        <v>43</v>
      </c>
      <c r="G27" s="55">
        <v>24455</v>
      </c>
      <c r="H27" s="80">
        <v>18</v>
      </c>
      <c r="I27" s="76">
        <v>1800</v>
      </c>
      <c r="J27" s="77">
        <v>1850</v>
      </c>
      <c r="K27" s="57">
        <f t="shared" si="2"/>
        <v>50</v>
      </c>
      <c r="L27" s="58">
        <f t="shared" si="3"/>
        <v>220095</v>
      </c>
      <c r="M27" s="1"/>
      <c r="N27" s="1"/>
      <c r="O27" s="3"/>
      <c r="Q27" s="1"/>
      <c r="S27" s="9"/>
      <c r="U27" s="1"/>
    </row>
    <row r="28" spans="1:21" ht="22.5" customHeight="1" x14ac:dyDescent="0.45">
      <c r="A28" s="6">
        <v>5</v>
      </c>
      <c r="B28" s="73"/>
      <c r="C28" s="78"/>
      <c r="D28" s="78"/>
      <c r="E28" s="73"/>
      <c r="F28" s="79"/>
      <c r="G28" s="55">
        <v>24455</v>
      </c>
      <c r="H28" s="80"/>
      <c r="I28" s="76"/>
      <c r="J28" s="77"/>
      <c r="K28" s="57" t="str">
        <f t="shared" si="2"/>
        <v/>
      </c>
      <c r="L28" s="58" t="str">
        <f t="shared" si="3"/>
        <v/>
      </c>
      <c r="M28" s="1"/>
      <c r="N28" s="1"/>
      <c r="O28" s="3"/>
      <c r="Q28" s="1"/>
      <c r="U28" s="1"/>
    </row>
    <row r="29" spans="1:21" ht="22.5" customHeight="1" x14ac:dyDescent="0.45">
      <c r="A29" s="6">
        <v>6</v>
      </c>
      <c r="B29" s="73"/>
      <c r="C29" s="78"/>
      <c r="D29" s="78"/>
      <c r="E29" s="73"/>
      <c r="F29" s="79"/>
      <c r="G29" s="55">
        <v>24455</v>
      </c>
      <c r="H29" s="80"/>
      <c r="I29" s="76"/>
      <c r="J29" s="77"/>
      <c r="K29" s="57" t="str">
        <f t="shared" si="2"/>
        <v/>
      </c>
      <c r="L29" s="58" t="str">
        <f t="shared" si="3"/>
        <v/>
      </c>
      <c r="M29" s="1"/>
      <c r="N29" s="1"/>
      <c r="O29" s="3"/>
      <c r="Q29" s="1"/>
      <c r="U29" s="1"/>
    </row>
    <row r="30" spans="1:21" ht="22.5" customHeight="1" x14ac:dyDescent="0.45">
      <c r="A30" s="6">
        <v>7</v>
      </c>
      <c r="B30" s="73">
        <v>1234567890</v>
      </c>
      <c r="C30" s="78">
        <v>42095</v>
      </c>
      <c r="D30" s="78">
        <v>46477</v>
      </c>
      <c r="E30" s="73" t="s">
        <v>42</v>
      </c>
      <c r="F30" s="79" t="s">
        <v>43</v>
      </c>
      <c r="G30" s="55">
        <v>24455</v>
      </c>
      <c r="H30" s="80">
        <v>18</v>
      </c>
      <c r="I30" s="76">
        <v>1800</v>
      </c>
      <c r="J30" s="77">
        <v>1900</v>
      </c>
      <c r="K30" s="57">
        <f t="shared" si="2"/>
        <v>100</v>
      </c>
      <c r="L30" s="58" t="str">
        <f t="shared" si="3"/>
        <v/>
      </c>
      <c r="M30" s="1"/>
      <c r="N30" s="1"/>
      <c r="O30" s="3"/>
      <c r="Q30" s="1"/>
      <c r="S30" s="9"/>
      <c r="U30" s="1"/>
    </row>
    <row r="31" spans="1:21" ht="22.5" customHeight="1" x14ac:dyDescent="0.45">
      <c r="A31" s="6">
        <v>8</v>
      </c>
      <c r="B31" s="71"/>
      <c r="C31" s="70"/>
      <c r="D31" s="70"/>
      <c r="E31" s="71"/>
      <c r="F31" s="71"/>
      <c r="G31" s="55">
        <v>24455</v>
      </c>
      <c r="H31" s="72"/>
      <c r="I31" s="68"/>
      <c r="J31" s="69"/>
      <c r="K31" s="57" t="str">
        <f t="shared" si="2"/>
        <v/>
      </c>
      <c r="L31" s="58" t="str">
        <f t="shared" si="3"/>
        <v/>
      </c>
      <c r="M31" s="1"/>
      <c r="N31" s="1"/>
      <c r="O31" s="3"/>
      <c r="Q31" s="1"/>
      <c r="U31" s="1"/>
    </row>
    <row r="32" spans="1:21" ht="22.5" customHeight="1" x14ac:dyDescent="0.45">
      <c r="A32" s="6">
        <v>9</v>
      </c>
      <c r="B32" s="71"/>
      <c r="C32" s="70"/>
      <c r="D32" s="70"/>
      <c r="E32" s="71"/>
      <c r="F32" s="71"/>
      <c r="G32" s="55">
        <v>24455</v>
      </c>
      <c r="H32" s="72"/>
      <c r="I32" s="68"/>
      <c r="J32" s="69"/>
      <c r="K32" s="57" t="str">
        <f t="shared" si="2"/>
        <v/>
      </c>
      <c r="L32" s="58" t="str">
        <f t="shared" si="3"/>
        <v/>
      </c>
      <c r="M32" s="1"/>
      <c r="N32" s="1"/>
      <c r="O32" s="3"/>
      <c r="Q32" s="1"/>
      <c r="U32" s="1"/>
    </row>
    <row r="33" spans="1:21" ht="22.5" customHeight="1" x14ac:dyDescent="0.45">
      <c r="A33" s="6">
        <v>10</v>
      </c>
      <c r="B33" s="71"/>
      <c r="C33" s="70"/>
      <c r="D33" s="70"/>
      <c r="E33" s="71"/>
      <c r="F33" s="71"/>
      <c r="G33" s="55">
        <v>24455</v>
      </c>
      <c r="H33" s="72"/>
      <c r="I33" s="68"/>
      <c r="J33" s="69"/>
      <c r="K33" s="57" t="str">
        <f t="shared" si="2"/>
        <v/>
      </c>
      <c r="L33" s="58" t="str">
        <f t="shared" si="3"/>
        <v/>
      </c>
      <c r="M33" s="1"/>
      <c r="N33" s="1"/>
      <c r="O33" s="3"/>
      <c r="Q33" s="1"/>
      <c r="S33" s="9"/>
      <c r="U33" s="1"/>
    </row>
    <row r="34" spans="1:21" ht="12" customHeight="1" thickBot="1" x14ac:dyDescent="0.5">
      <c r="A34" s="24"/>
      <c r="B34" s="25"/>
      <c r="C34" s="25"/>
      <c r="D34" s="25"/>
      <c r="E34" s="24"/>
      <c r="F34" s="24"/>
      <c r="G34" s="26"/>
      <c r="H34" s="26"/>
      <c r="I34" s="25"/>
      <c r="J34" s="24"/>
      <c r="K34" s="24"/>
      <c r="L34" s="27"/>
      <c r="M34" s="47"/>
      <c r="N34" s="47"/>
    </row>
    <row r="35" spans="1:21" ht="30" customHeight="1" thickBot="1" x14ac:dyDescent="0.5">
      <c r="A35" s="28"/>
      <c r="B35" s="37"/>
      <c r="C35" s="37"/>
      <c r="D35" s="37"/>
      <c r="E35" s="41"/>
      <c r="F35" s="18"/>
      <c r="G35" s="19"/>
      <c r="H35" s="100" t="s">
        <v>28</v>
      </c>
      <c r="I35" s="101"/>
      <c r="J35" s="101"/>
      <c r="K35" s="101"/>
      <c r="L35" s="53">
        <f>SUM(L6:L15,L24:L33)</f>
        <v>747405</v>
      </c>
      <c r="M35" s="56"/>
      <c r="N35" s="52"/>
    </row>
    <row r="36" spans="1:21" ht="12" customHeight="1" x14ac:dyDescent="0.45">
      <c r="A36" s="28"/>
      <c r="B36" s="37"/>
      <c r="C36" s="37"/>
      <c r="D36" s="37"/>
      <c r="E36" s="41"/>
      <c r="F36" s="41"/>
      <c r="G36" s="41"/>
      <c r="H36" s="41"/>
      <c r="I36" s="41"/>
      <c r="J36" s="41"/>
      <c r="K36" s="41"/>
      <c r="L36" s="41"/>
      <c r="M36" s="41"/>
      <c r="N36" s="41"/>
    </row>
    <row r="37" spans="1:21" ht="30" hidden="1" customHeight="1" x14ac:dyDescent="0.45">
      <c r="A37" s="28"/>
      <c r="B37" s="37"/>
      <c r="C37" s="37"/>
      <c r="D37" s="37"/>
      <c r="E37" s="41"/>
      <c r="F37" s="18"/>
      <c r="G37" s="19"/>
      <c r="H37" s="94"/>
      <c r="I37" s="95"/>
      <c r="J37" s="95"/>
      <c r="K37" s="96"/>
      <c r="L37" s="96"/>
      <c r="M37" s="86"/>
      <c r="N37" s="87"/>
    </row>
    <row r="38" spans="1:21" ht="12" hidden="1" customHeight="1" x14ac:dyDescent="0.45">
      <c r="A38" s="18"/>
      <c r="B38" s="18"/>
      <c r="C38" s="18"/>
      <c r="D38" s="18"/>
      <c r="E38" s="18"/>
      <c r="F38" s="18"/>
      <c r="G38" s="19"/>
      <c r="H38" s="49"/>
      <c r="I38" s="50"/>
      <c r="J38" s="51"/>
      <c r="K38" s="51"/>
      <c r="L38" s="47"/>
      <c r="M38" s="47"/>
      <c r="N38" s="47"/>
    </row>
    <row r="39" spans="1:21" ht="30" hidden="1" customHeight="1" x14ac:dyDescent="0.45">
      <c r="A39" s="18"/>
      <c r="B39" s="18"/>
      <c r="C39" s="18"/>
      <c r="D39" s="18"/>
      <c r="E39" s="18"/>
      <c r="F39" s="18"/>
      <c r="G39" s="19"/>
      <c r="H39" s="97"/>
      <c r="I39" s="98"/>
      <c r="J39" s="98"/>
      <c r="K39" s="96"/>
      <c r="L39" s="96"/>
      <c r="M39" s="86"/>
      <c r="N39" s="99"/>
    </row>
    <row r="40" spans="1:21" ht="13.8" customHeight="1" x14ac:dyDescent="0.45">
      <c r="A40" s="18"/>
      <c r="B40" s="18"/>
      <c r="C40" s="18"/>
      <c r="D40" s="18"/>
      <c r="E40" s="18"/>
      <c r="F40" s="63"/>
      <c r="G40" s="64"/>
      <c r="H40" s="64"/>
      <c r="I40" s="43"/>
      <c r="J40" s="44"/>
      <c r="K40" s="44"/>
      <c r="L40" s="44"/>
      <c r="M40" s="44"/>
      <c r="N40" s="44"/>
    </row>
    <row r="41" spans="1:21" ht="18" customHeight="1" x14ac:dyDescent="0.45">
      <c r="A41" s="62" t="s">
        <v>6</v>
      </c>
      <c r="B41" s="84" t="s">
        <v>32</v>
      </c>
      <c r="C41" s="84"/>
      <c r="D41" s="84"/>
      <c r="E41" s="85"/>
      <c r="F41" s="85"/>
      <c r="G41" s="85"/>
      <c r="H41" s="85"/>
      <c r="I41" s="85"/>
      <c r="J41" s="85"/>
      <c r="K41" s="85"/>
      <c r="L41" s="85"/>
      <c r="M41" s="61"/>
      <c r="N41" s="61"/>
    </row>
    <row r="42" spans="1:21" ht="22.2" customHeight="1" x14ac:dyDescent="0.45">
      <c r="A42" s="18" t="s">
        <v>11</v>
      </c>
      <c r="B42" s="18" t="s">
        <v>18</v>
      </c>
      <c r="C42" s="18"/>
      <c r="D42" s="18"/>
      <c r="E42" s="18"/>
      <c r="F42" s="18"/>
      <c r="G42" s="19"/>
      <c r="H42" s="19"/>
      <c r="I42" s="20"/>
      <c r="J42" s="18"/>
      <c r="K42" s="18"/>
      <c r="L42" s="21"/>
      <c r="M42" s="21"/>
      <c r="N42" s="21"/>
    </row>
    <row r="43" spans="1:21" ht="22.5" customHeight="1" x14ac:dyDescent="0.45">
      <c r="A43" s="18" t="s">
        <v>12</v>
      </c>
      <c r="B43" s="18" t="s">
        <v>38</v>
      </c>
      <c r="C43" s="18"/>
      <c r="D43" s="18"/>
      <c r="E43" s="18"/>
      <c r="F43" s="18"/>
      <c r="G43" s="19"/>
      <c r="H43" s="19"/>
      <c r="I43" s="20"/>
      <c r="J43" s="18"/>
      <c r="K43" s="18"/>
      <c r="L43" s="21"/>
      <c r="M43" s="21"/>
      <c r="N43" s="21"/>
    </row>
    <row r="44" spans="1:21" ht="27" customHeight="1" x14ac:dyDescent="0.45">
      <c r="A44" s="62" t="s">
        <v>17</v>
      </c>
      <c r="B44" s="81" t="s">
        <v>26</v>
      </c>
      <c r="C44" s="81"/>
      <c r="D44" s="81"/>
      <c r="E44" s="82"/>
      <c r="F44" s="82"/>
      <c r="G44" s="82"/>
      <c r="H44" s="82"/>
      <c r="I44" s="82"/>
      <c r="J44" s="82"/>
      <c r="K44" s="82"/>
      <c r="L44" s="82"/>
      <c r="M44" s="83"/>
      <c r="N44" s="41"/>
    </row>
    <row r="45" spans="1:21" ht="22.5" customHeight="1" x14ac:dyDescent="0.45">
      <c r="A45" s="18" t="s">
        <v>33</v>
      </c>
      <c r="B45" s="18"/>
      <c r="C45" s="18"/>
      <c r="D45" s="18"/>
      <c r="E45" s="18"/>
      <c r="F45" s="18"/>
      <c r="G45" s="19"/>
      <c r="H45" s="19"/>
      <c r="I45" s="20"/>
      <c r="J45" s="18"/>
      <c r="K45" s="18"/>
      <c r="L45" s="21"/>
      <c r="M45" s="21"/>
      <c r="N45" s="21"/>
    </row>
  </sheetData>
  <mergeCells count="12">
    <mergeCell ref="B44:M44"/>
    <mergeCell ref="A2:L2"/>
    <mergeCell ref="H3:I3"/>
    <mergeCell ref="J3:L3"/>
    <mergeCell ref="B17:L17"/>
    <mergeCell ref="B21:M21"/>
    <mergeCell ref="H35:K35"/>
    <mergeCell ref="H37:L37"/>
    <mergeCell ref="M37:N37"/>
    <mergeCell ref="H39:L39"/>
    <mergeCell ref="M39:N39"/>
    <mergeCell ref="B41:L41"/>
  </mergeCells>
  <phoneticPr fontId="3"/>
  <dataValidations count="2">
    <dataValidation type="list" allowBlank="1" showInputMessage="1" showErrorMessage="1" sqref="F24:F33" xr:uid="{4EB86E1B-A368-4128-A33C-D211B08AA4A9}">
      <formula1>$S$24:$S$25</formula1>
    </dataValidation>
    <dataValidation type="list" allowBlank="1" showInputMessage="1" showErrorMessage="1" sqref="F6:F15" xr:uid="{0DE0407E-1813-4E2B-9007-F13E8EBE2A9F}">
      <formula1>$U$6:$U$10</formula1>
    </dataValidation>
  </dataValidations>
  <pageMargins left="0.47" right="0.2" top="0.53" bottom="0.25" header="0.3" footer="0.21"/>
  <pageSetup paperSize="9" scale="88" fitToHeight="0" orientation="landscape" r:id="rId1"/>
  <rowBreaks count="1" manualBreakCount="1">
    <brk id="21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申請事業所一覧</vt:lpstr>
      <vt:lpstr>記入例</vt:lpstr>
      <vt:lpstr>記入例!Print_Area</vt:lpstr>
      <vt:lpstr>申請事業所一覧!Print_Area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2026-10-16T02:43:25Z</cp:lastPrinted>
  <dcterms:created xsi:type="dcterms:W3CDTF">2022-10-07T06:53:28Z</dcterms:created>
  <dcterms:modified xsi:type="dcterms:W3CDTF">2026-10-16T02:45:41Z</dcterms:modified>
</cp:coreProperties>
</file>